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laudia.Silva.SANTANA\Desktop\"/>
    </mc:Choice>
  </mc:AlternateContent>
  <xr:revisionPtr revIDLastSave="0" documentId="13_ncr:1_{AA7F5D35-130C-40E8-B94A-F9339A5C6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Plan1!$B$1:$L$92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K9" i="1" s="1"/>
  <c r="M10" i="1"/>
  <c r="M11" i="1"/>
  <c r="K11" i="1" s="1"/>
  <c r="M12" i="1"/>
  <c r="M13" i="1"/>
  <c r="K13" i="1" s="1"/>
  <c r="M14" i="1"/>
  <c r="M15" i="1"/>
  <c r="K15" i="1" s="1"/>
  <c r="M16" i="1"/>
  <c r="M17" i="1"/>
  <c r="K17" i="1" s="1"/>
  <c r="M18" i="1"/>
  <c r="K18" i="1" s="1"/>
  <c r="M19" i="1"/>
  <c r="M20" i="1"/>
  <c r="K20" i="1" s="1"/>
  <c r="M21" i="1"/>
  <c r="K21" i="1" s="1"/>
  <c r="M22" i="1"/>
  <c r="K22" i="1" s="1"/>
  <c r="M23" i="1"/>
  <c r="K23" i="1" s="1"/>
  <c r="M24" i="1"/>
  <c r="K24" i="1" s="1"/>
  <c r="M25" i="1"/>
  <c r="K25" i="1" s="1"/>
  <c r="M26" i="1"/>
  <c r="K26" i="1" s="1"/>
  <c r="M27" i="1"/>
  <c r="K27" i="1" s="1"/>
  <c r="M28" i="1"/>
  <c r="K28" i="1" s="1"/>
  <c r="M29" i="1"/>
  <c r="K29" i="1" s="1"/>
  <c r="M30" i="1"/>
  <c r="K30" i="1" s="1"/>
  <c r="M31" i="1"/>
  <c r="K31" i="1" s="1"/>
  <c r="M32" i="1"/>
  <c r="K32" i="1" s="1"/>
  <c r="M33" i="1"/>
  <c r="K33" i="1" s="1"/>
  <c r="M34" i="1"/>
  <c r="K34" i="1" s="1"/>
  <c r="M35" i="1"/>
  <c r="K35" i="1" s="1"/>
  <c r="M36" i="1"/>
  <c r="K36" i="1" s="1"/>
  <c r="M37" i="1"/>
  <c r="K37" i="1" s="1"/>
  <c r="M38" i="1"/>
  <c r="K38" i="1" s="1"/>
  <c r="M39" i="1"/>
  <c r="K39" i="1" s="1"/>
  <c r="M40" i="1"/>
  <c r="K40" i="1" s="1"/>
  <c r="M41" i="1"/>
  <c r="K41" i="1" s="1"/>
  <c r="M42" i="1"/>
  <c r="K42" i="1" s="1"/>
  <c r="M43" i="1"/>
  <c r="K43" i="1" s="1"/>
  <c r="M44" i="1"/>
  <c r="K44" i="1" s="1"/>
  <c r="M45" i="1"/>
  <c r="K45" i="1" s="1"/>
  <c r="M46" i="1"/>
  <c r="K46" i="1" s="1"/>
  <c r="M47" i="1"/>
  <c r="K47" i="1" s="1"/>
  <c r="M48" i="1"/>
  <c r="K48" i="1" s="1"/>
  <c r="M49" i="1"/>
  <c r="K49" i="1" s="1"/>
  <c r="M50" i="1"/>
  <c r="K50" i="1" s="1"/>
  <c r="M51" i="1"/>
  <c r="K51" i="1" s="1"/>
  <c r="M52" i="1"/>
  <c r="K52" i="1" s="1"/>
  <c r="M53" i="1"/>
  <c r="K53" i="1" s="1"/>
  <c r="M54" i="1"/>
  <c r="K54" i="1" s="1"/>
  <c r="M55" i="1"/>
  <c r="K55" i="1" s="1"/>
  <c r="M56" i="1"/>
  <c r="K56" i="1" s="1"/>
  <c r="M57" i="1"/>
  <c r="K57" i="1" s="1"/>
  <c r="M58" i="1"/>
  <c r="K58" i="1" s="1"/>
  <c r="M59" i="1"/>
  <c r="K59" i="1" s="1"/>
  <c r="M60" i="1"/>
  <c r="K60" i="1" s="1"/>
  <c r="M61" i="1"/>
  <c r="K61" i="1" s="1"/>
  <c r="M62" i="1"/>
  <c r="K62" i="1" s="1"/>
  <c r="M63" i="1"/>
  <c r="K63" i="1" s="1"/>
  <c r="M64" i="1"/>
  <c r="K64" i="1" s="1"/>
  <c r="M65" i="1"/>
  <c r="K65" i="1" s="1"/>
  <c r="M66" i="1"/>
  <c r="K66" i="1" s="1"/>
  <c r="M67" i="1"/>
  <c r="K67" i="1" s="1"/>
  <c r="M68" i="1"/>
  <c r="K68" i="1" s="1"/>
  <c r="M69" i="1"/>
  <c r="K69" i="1" s="1"/>
  <c r="M70" i="1"/>
  <c r="K70" i="1" s="1"/>
  <c r="M71" i="1"/>
  <c r="K71" i="1" s="1"/>
  <c r="M72" i="1"/>
  <c r="K72" i="1" s="1"/>
  <c r="M73" i="1"/>
  <c r="K73" i="1" s="1"/>
  <c r="M74" i="1"/>
  <c r="K74" i="1" s="1"/>
  <c r="M75" i="1"/>
  <c r="K75" i="1" s="1"/>
  <c r="M76" i="1"/>
  <c r="K76" i="1" s="1"/>
  <c r="M77" i="1"/>
  <c r="K77" i="1" s="1"/>
  <c r="M78" i="1"/>
  <c r="K78" i="1" s="1"/>
  <c r="M79" i="1"/>
  <c r="K79" i="1" s="1"/>
  <c r="M80" i="1"/>
  <c r="K80" i="1" s="1"/>
  <c r="M81" i="1"/>
  <c r="K81" i="1" s="1"/>
  <c r="M82" i="1"/>
  <c r="K82" i="1" s="1"/>
  <c r="M83" i="1"/>
  <c r="K83" i="1" s="1"/>
  <c r="M84" i="1"/>
  <c r="K84" i="1" s="1"/>
  <c r="M85" i="1"/>
  <c r="K85" i="1" s="1"/>
  <c r="M86" i="1"/>
  <c r="K86" i="1" s="1"/>
  <c r="M87" i="1"/>
  <c r="K87" i="1" s="1"/>
  <c r="M88" i="1"/>
  <c r="K88" i="1" s="1"/>
  <c r="M7" i="1"/>
  <c r="K7" i="1" s="1"/>
  <c r="R10" i="1"/>
  <c r="R11" i="1"/>
  <c r="R12" i="1"/>
  <c r="R13" i="1"/>
  <c r="R14" i="1"/>
  <c r="R15" i="1"/>
  <c r="R16" i="1"/>
  <c r="R17" i="1"/>
  <c r="R18" i="1"/>
  <c r="R19" i="1"/>
  <c r="R20" i="1"/>
  <c r="H35" i="1"/>
  <c r="I35" i="1"/>
  <c r="J35" i="1" s="1"/>
  <c r="H36" i="1"/>
  <c r="I36" i="1"/>
  <c r="J36" i="1" s="1"/>
  <c r="H37" i="1"/>
  <c r="I37" i="1"/>
  <c r="J37" i="1" s="1"/>
  <c r="H38" i="1"/>
  <c r="I38" i="1"/>
  <c r="J38" i="1" s="1"/>
  <c r="H39" i="1"/>
  <c r="I39" i="1"/>
  <c r="J39" i="1" s="1"/>
  <c r="H40" i="1"/>
  <c r="I40" i="1"/>
  <c r="J40" i="1" s="1"/>
  <c r="H41" i="1"/>
  <c r="I41" i="1"/>
  <c r="J41" i="1" s="1"/>
  <c r="H42" i="1"/>
  <c r="I42" i="1"/>
  <c r="J42" i="1" s="1"/>
  <c r="H43" i="1"/>
  <c r="I43" i="1"/>
  <c r="J43" i="1" s="1"/>
  <c r="H44" i="1"/>
  <c r="I44" i="1"/>
  <c r="J44" i="1" s="1"/>
  <c r="H45" i="1"/>
  <c r="I45" i="1"/>
  <c r="J45" i="1" s="1"/>
  <c r="H46" i="1"/>
  <c r="I46" i="1"/>
  <c r="J46" i="1" s="1"/>
  <c r="H47" i="1"/>
  <c r="I47" i="1"/>
  <c r="J47" i="1" s="1"/>
  <c r="H48" i="1"/>
  <c r="I48" i="1"/>
  <c r="J48" i="1" s="1"/>
  <c r="H49" i="1"/>
  <c r="I49" i="1"/>
  <c r="J49" i="1" s="1"/>
  <c r="H50" i="1"/>
  <c r="I50" i="1"/>
  <c r="J50" i="1" s="1"/>
  <c r="H51" i="1"/>
  <c r="I51" i="1"/>
  <c r="J51" i="1" s="1"/>
  <c r="H52" i="1"/>
  <c r="I52" i="1"/>
  <c r="J52" i="1" s="1"/>
  <c r="H53" i="1"/>
  <c r="I53" i="1"/>
  <c r="J53" i="1" s="1"/>
  <c r="H54" i="1"/>
  <c r="I54" i="1"/>
  <c r="J54" i="1" s="1"/>
  <c r="H55" i="1"/>
  <c r="I55" i="1"/>
  <c r="J55" i="1" s="1"/>
  <c r="H56" i="1"/>
  <c r="I56" i="1"/>
  <c r="J56" i="1" s="1"/>
  <c r="H57" i="1"/>
  <c r="I57" i="1"/>
  <c r="J57" i="1" s="1"/>
  <c r="H58" i="1"/>
  <c r="I58" i="1"/>
  <c r="J58" i="1" s="1"/>
  <c r="H59" i="1"/>
  <c r="I59" i="1"/>
  <c r="J59" i="1" s="1"/>
  <c r="H60" i="1"/>
  <c r="I60" i="1"/>
  <c r="J60" i="1" s="1"/>
  <c r="H61" i="1"/>
  <c r="I61" i="1"/>
  <c r="J61" i="1" s="1"/>
  <c r="H62" i="1"/>
  <c r="I62" i="1"/>
  <c r="J62" i="1" s="1"/>
  <c r="H63" i="1"/>
  <c r="I63" i="1"/>
  <c r="J63" i="1" s="1"/>
  <c r="H64" i="1"/>
  <c r="I64" i="1"/>
  <c r="J64" i="1" s="1"/>
  <c r="H65" i="1"/>
  <c r="I65" i="1"/>
  <c r="J65" i="1" s="1"/>
  <c r="H66" i="1"/>
  <c r="I66" i="1"/>
  <c r="J66" i="1" s="1"/>
  <c r="H67" i="1"/>
  <c r="I67" i="1"/>
  <c r="J67" i="1" s="1"/>
  <c r="H68" i="1"/>
  <c r="I68" i="1"/>
  <c r="J68" i="1" s="1"/>
  <c r="H69" i="1"/>
  <c r="I69" i="1"/>
  <c r="J69" i="1" s="1"/>
  <c r="H70" i="1"/>
  <c r="I70" i="1"/>
  <c r="J70" i="1" s="1"/>
  <c r="H71" i="1"/>
  <c r="I71" i="1"/>
  <c r="J71" i="1" s="1"/>
  <c r="H72" i="1"/>
  <c r="I72" i="1"/>
  <c r="J72" i="1" s="1"/>
  <c r="H73" i="1"/>
  <c r="I73" i="1"/>
  <c r="J73" i="1" s="1"/>
  <c r="H74" i="1"/>
  <c r="I74" i="1"/>
  <c r="J74" i="1" s="1"/>
  <c r="H75" i="1"/>
  <c r="I75" i="1"/>
  <c r="J75" i="1" s="1"/>
  <c r="H76" i="1"/>
  <c r="I76" i="1"/>
  <c r="J76" i="1" s="1"/>
  <c r="H77" i="1"/>
  <c r="I77" i="1"/>
  <c r="J77" i="1" s="1"/>
  <c r="H78" i="1"/>
  <c r="I78" i="1"/>
  <c r="J78" i="1" s="1"/>
  <c r="H79" i="1"/>
  <c r="I79" i="1"/>
  <c r="J79" i="1" s="1"/>
  <c r="H80" i="1"/>
  <c r="I80" i="1"/>
  <c r="J80" i="1" s="1"/>
  <c r="H81" i="1"/>
  <c r="I81" i="1"/>
  <c r="J81" i="1" s="1"/>
  <c r="H82" i="1"/>
  <c r="I82" i="1"/>
  <c r="J82" i="1" s="1"/>
  <c r="H83" i="1"/>
  <c r="I83" i="1"/>
  <c r="J83" i="1" s="1"/>
  <c r="H84" i="1"/>
  <c r="I84" i="1"/>
  <c r="J84" i="1"/>
  <c r="H85" i="1"/>
  <c r="I85" i="1"/>
  <c r="J85" i="1" s="1"/>
  <c r="H10" i="1"/>
  <c r="I10" i="1"/>
  <c r="J10" i="1" s="1"/>
  <c r="H11" i="1"/>
  <c r="I11" i="1"/>
  <c r="J11" i="1" s="1"/>
  <c r="H12" i="1"/>
  <c r="I12" i="1"/>
  <c r="J12" i="1" s="1"/>
  <c r="H13" i="1"/>
  <c r="I13" i="1"/>
  <c r="J13" i="1" s="1"/>
  <c r="H14" i="1"/>
  <c r="I14" i="1"/>
  <c r="J14" i="1" s="1"/>
  <c r="H15" i="1"/>
  <c r="I15" i="1"/>
  <c r="J15" i="1" s="1"/>
  <c r="H16" i="1"/>
  <c r="I16" i="1"/>
  <c r="J16" i="1" s="1"/>
  <c r="H17" i="1"/>
  <c r="I17" i="1"/>
  <c r="J17" i="1" s="1"/>
  <c r="H18" i="1"/>
  <c r="I18" i="1"/>
  <c r="J18" i="1" s="1"/>
  <c r="H19" i="1"/>
  <c r="I19" i="1"/>
  <c r="J19" i="1" s="1"/>
  <c r="H20" i="1"/>
  <c r="I20" i="1"/>
  <c r="J20" i="1" s="1"/>
  <c r="H21" i="1"/>
  <c r="I21" i="1"/>
  <c r="J21" i="1" s="1"/>
  <c r="H22" i="1"/>
  <c r="I22" i="1"/>
  <c r="J22" i="1" s="1"/>
  <c r="H23" i="1"/>
  <c r="I23" i="1"/>
  <c r="J23" i="1" s="1"/>
  <c r="H24" i="1"/>
  <c r="I24" i="1"/>
  <c r="J24" i="1" s="1"/>
  <c r="H25" i="1"/>
  <c r="I25" i="1"/>
  <c r="J25" i="1" s="1"/>
  <c r="H26" i="1"/>
  <c r="I26" i="1"/>
  <c r="J26" i="1" s="1"/>
  <c r="H27" i="1"/>
  <c r="I27" i="1"/>
  <c r="J27" i="1" s="1"/>
  <c r="H28" i="1"/>
  <c r="I28" i="1"/>
  <c r="J28" i="1" s="1"/>
  <c r="H29" i="1"/>
  <c r="I29" i="1"/>
  <c r="J29" i="1" s="1"/>
  <c r="H30" i="1"/>
  <c r="I30" i="1"/>
  <c r="J30" i="1" s="1"/>
  <c r="H31" i="1"/>
  <c r="I31" i="1"/>
  <c r="J31" i="1" s="1"/>
  <c r="H32" i="1"/>
  <c r="I32" i="1"/>
  <c r="J32" i="1" s="1"/>
  <c r="I87" i="1"/>
  <c r="J87" i="1" s="1"/>
  <c r="H87" i="1"/>
  <c r="S7" i="1"/>
  <c r="F4" i="1" s="1"/>
  <c r="R9" i="1"/>
  <c r="Q7" i="1"/>
  <c r="D4" i="1" s="1" a="1"/>
  <c r="D4" i="1" s="1"/>
  <c r="I33" i="1"/>
  <c r="J33" i="1" s="1"/>
  <c r="I34" i="1"/>
  <c r="J34" i="1" s="1"/>
  <c r="I8" i="1"/>
  <c r="J8" i="1" s="1"/>
  <c r="K8" i="1" s="1"/>
  <c r="I9" i="1"/>
  <c r="J9" i="1" s="1"/>
  <c r="I86" i="1"/>
  <c r="J86" i="1" s="1"/>
  <c r="I88" i="1"/>
  <c r="J88" i="1" s="1"/>
  <c r="I7" i="1"/>
  <c r="J7" i="1" s="1"/>
  <c r="H34" i="1"/>
  <c r="H7" i="1"/>
  <c r="H8" i="1"/>
  <c r="H9" i="1"/>
  <c r="H86" i="1"/>
  <c r="H88" i="1"/>
  <c r="H33" i="1"/>
  <c r="K19" i="1" l="1"/>
  <c r="L19" i="1" s="1"/>
  <c r="K12" i="1"/>
  <c r="L12" i="1" s="1"/>
  <c r="K16" i="1"/>
  <c r="L16" i="1" s="1"/>
  <c r="K14" i="1"/>
  <c r="L14" i="1" s="1"/>
  <c r="K10" i="1"/>
  <c r="L10" i="1" s="1"/>
  <c r="L23" i="1"/>
  <c r="L15" i="1"/>
  <c r="L42" i="1"/>
  <c r="L57" i="1"/>
  <c r="L49" i="1"/>
  <c r="L38" i="1"/>
  <c r="L22" i="1"/>
  <c r="L41" i="1"/>
  <c r="L71" i="1"/>
  <c r="L67" i="1"/>
  <c r="L63" i="1"/>
  <c r="L52" i="1"/>
  <c r="L44" i="1"/>
  <c r="L30" i="1"/>
  <c r="L75" i="1"/>
  <c r="L60" i="1"/>
  <c r="L25" i="1"/>
  <c r="L17" i="1"/>
  <c r="L82" i="1"/>
  <c r="L78" i="1"/>
  <c r="L59" i="1"/>
  <c r="L27" i="1"/>
  <c r="L26" i="1"/>
  <c r="L18" i="1"/>
  <c r="L70" i="1"/>
  <c r="L31" i="1"/>
  <c r="L79" i="1"/>
  <c r="L74" i="1"/>
  <c r="L66" i="1"/>
  <c r="L81" i="1"/>
  <c r="L62" i="1"/>
  <c r="L73" i="1"/>
  <c r="L65" i="1"/>
  <c r="L58" i="1"/>
  <c r="L54" i="1"/>
  <c r="L50" i="1"/>
  <c r="L46" i="1"/>
  <c r="L35" i="1"/>
  <c r="L11" i="1"/>
  <c r="L80" i="1"/>
  <c r="L83" i="1"/>
  <c r="L72" i="1"/>
  <c r="L64" i="1"/>
  <c r="L48" i="1"/>
  <c r="L55" i="1"/>
  <c r="L51" i="1"/>
  <c r="L47" i="1"/>
  <c r="L56" i="1"/>
  <c r="L40" i="1"/>
  <c r="L32" i="1"/>
  <c r="L24" i="1"/>
  <c r="L43" i="1"/>
  <c r="L39" i="1"/>
  <c r="L76" i="1"/>
  <c r="L61" i="1"/>
  <c r="L28" i="1"/>
  <c r="L68" i="1"/>
  <c r="L53" i="1"/>
  <c r="L45" i="1"/>
  <c r="L29" i="1"/>
  <c r="L21" i="1"/>
  <c r="L13" i="1"/>
  <c r="L85" i="1"/>
  <c r="L37" i="1"/>
  <c r="L36" i="1"/>
  <c r="L20" i="1"/>
  <c r="L84" i="1"/>
  <c r="L77" i="1"/>
  <c r="L69" i="1"/>
  <c r="L87" i="1"/>
  <c r="L88" i="1"/>
  <c r="L86" i="1"/>
  <c r="L33" i="1"/>
  <c r="L34" i="1"/>
  <c r="L9" i="1"/>
  <c r="L7" i="1"/>
  <c r="L8" i="1"/>
  <c r="J89" i="1" l="1"/>
  <c r="L89" i="1"/>
  <c r="K89" i="1"/>
  <c r="F9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<sst xmlns="http://schemas.openxmlformats.org/spreadsheetml/2006/main" count="30" uniqueCount="30">
  <si>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Tabela Resumo da Faturação Mensal</t>
  </si>
  <si>
    <t>Fatura Nº</t>
  </si>
  <si>
    <t>Data "check in"</t>
  </si>
  <si>
    <t>Data "check out"</t>
  </si>
  <si>
    <t>(onde se comprove, de modo claro e inequívoco, o valor total faturado e cobrado ao abrigo da taxa municipal Turística)</t>
  </si>
  <si>
    <t>a) Nº de Hóspedes      (≥ 13 anos)</t>
  </si>
  <si>
    <t>b) Nº de Hóspedes           (&lt; 13 anos)</t>
  </si>
  <si>
    <t>Valor Total Cobrado de taxa municipal turística (€)</t>
  </si>
  <si>
    <t>c) Nº de Dormidas de Estadia</t>
  </si>
  <si>
    <t>Mês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</si>
  <si>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</si>
  <si>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</si>
  <si>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</si>
  <si>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</si>
  <si>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</si>
  <si>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</si>
  <si>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</si>
  <si>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</si>
  <si>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</si>
  <si>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</si>
  <si>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</si>
  <si>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</si>
  <si>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</si>
  <si>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Empreendimento Turístico/ Estabelecimento de Alojamento Local</t>
  </si>
  <si>
    <t>n.º de dormidas a lançar na plataforma</t>
  </si>
  <si>
    <t>d) N.º de noites dormidas</t>
  </si>
  <si>
    <t>e) Nº noites para Cálculo da taxa (máximo 7 noites)</t>
  </si>
  <si>
    <t>f) total de noites para cálculo</t>
  </si>
  <si>
    <t>Valor da taxa        [2€ x f]</t>
  </si>
  <si>
    <t>Data da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</si>
</sst>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44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</cellStyleXfs>
  <cellXfs count="59">
    <xf numFmtId="0" fontId="0" fillId="0" borderId="0" xfId="0"/>
    <xf numFmtId="1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14" fontId="0" fillId="0" borderId="0" xfId="0" applyNumberFormat="1"/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6" fillId="6" borderId="8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14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5" fillId="6" borderId="15" xfId="5" applyFont="1" applyFill="1" applyBorder="1" applyAlignment="1" applyProtection="1">
      <alignment horizontal="center" vertical="center"/>
    </xf>
    <xf numFmtId="44" fontId="6" fillId="6" borderId="16" xfId="3" applyFont="1" applyFill="1" applyBorder="1" applyAlignment="1" applyProtection="1">
      <alignment horizontal="center" vertical="center"/>
    </xf>
    <xf numFmtId="0" fontId="3" fillId="2" borderId="18" xfId="1" applyBorder="1" applyAlignment="1" applyProtection="1">
      <alignment horizontal="center" vertical="center"/>
    </xf>
    <xf numFmtId="0" fontId="3" fillId="2" borderId="19" xfId="1" applyBorder="1" applyAlignment="1" applyProtection="1">
      <alignment horizontal="center" vertical="center" wrapText="1"/>
    </xf>
    <xf numFmtId="0" fontId="3" fillId="2" borderId="20" xfId="1" applyBorder="1" applyAlignment="1" applyProtection="1">
      <alignment horizontal="center" vertical="center" wrapText="1"/>
    </xf>
    <xf numFmtId="0" fontId="3" fillId="6" borderId="21" xfId="1" applyFill="1" applyBorder="1" applyAlignment="1" applyProtection="1">
      <alignment horizontal="center" vertical="center" wrapText="1"/>
    </xf>
    <xf numFmtId="0" fontId="0" fillId="6" borderId="19" xfId="1" applyFont="1" applyFill="1" applyBorder="1" applyAlignment="1" applyProtection="1">
      <alignment horizontal="center" vertical="center" wrapText="1"/>
    </xf>
    <xf numFmtId="0" fontId="5" fillId="6" borderId="19" xfId="1" applyFont="1" applyFill="1" applyBorder="1" applyAlignment="1" applyProtection="1">
      <alignment horizontal="center" vertical="center" wrapText="1"/>
    </xf>
    <xf numFmtId="0" fontId="5" fillId="6" borderId="20" xfId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 wrapText="1"/>
    </xf>
    <xf numFmtId="0" fontId="5" fillId="7" borderId="19" xfId="5" applyFont="1" applyFill="1" applyBorder="1" applyAlignment="1" applyProtection="1">
      <alignment horizontal="center" vertical="center"/>
    </xf>
    <xf numFmtId="44" fontId="5" fillId="7" borderId="20" xfId="3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8" borderId="20" xfId="4" applyFont="1" applyFill="1" applyBorder="1" applyAlignment="1" applyProtection="1">
      <alignment horizontal="center" vertical="center"/>
    </xf>
    <xf numFmtId="0" fontId="10" fillId="8" borderId="18" xfId="4" applyFont="1" applyFill="1" applyBorder="1" applyAlignment="1" applyProtection="1">
      <alignment vertical="center" wrapText="1"/>
    </xf>
    <xf numFmtId="0" fontId="2" fillId="0" borderId="26" xfId="0" applyFont="1" applyBorder="1" applyAlignment="1" applyProtection="1">
      <alignment vertical="center"/>
      <protection locked="0"/>
    </xf>
    <xf numFmtId="14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7" borderId="25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3" fillId="3" borderId="2" xfId="2" applyBorder="1" applyAlignment="1">
      <alignment horizontal="center" vertical="center" wrapText="1"/>
    </xf>
    <xf numFmtId="0" fontId="3" fillId="3" borderId="3" xfId="2" applyBorder="1" applyAlignment="1">
      <alignment horizontal="center" vertical="center" wrapText="1"/>
    </xf>
    <xf numFmtId="0" fontId="3" fillId="3" borderId="4" xfId="2" applyBorder="1" applyAlignment="1">
      <alignment horizontal="center" vertical="center" wrapText="1"/>
    </xf>
    <xf numFmtId="0" fontId="3" fillId="3" borderId="5" xfId="2" applyBorder="1" applyAlignment="1">
      <alignment horizontal="center" vertical="center" wrapText="1"/>
    </xf>
    <xf numFmtId="0" fontId="3" fillId="3" borderId="6" xfId="2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3" fillId="2" borderId="21" xfId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14" fontId="2" fillId="0" borderId="17" xfId="0" applyNumberFormat="1" applyFont="1" applyBorder="1" applyAlignment="1" applyProtection="1">
      <alignment vertical="center"/>
      <protection locked="0"/>
    </xf>
    <xf numFmtId="14" fontId="2" fillId="0" borderId="8" xfId="0" applyNumberFormat="1" applyFont="1" applyBorder="1" applyAlignment="1" applyProtection="1">
      <alignment vertical="center"/>
      <protection locked="0"/>
    </xf>
  </cellXfs>
  <cellStyles count="6">
    <cellStyle name="20% - Cor3" xfId="5" builtinId="38"/>
    <cellStyle name="20% - Cor6" xfId="1" builtinId="50"/>
    <cellStyle name="60% - Cor6" xfId="2" builtinId="52"/>
    <cellStyle name="Correto" xfId="4" builtinId="26"/>
    <cellStyle name="Moeda" xfId="3" builtinId="4"/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93"/>
  <sheetViews>
    <sheetView tabSelected="1" workbookViewId="0">
      <selection activeCell="D8" sqref="D8"/>
    </sheetView>
  </sheetViews>
  <sheetFormatPr defaultRowHeight="15" x14ac:dyDescent="0.25"/>
  <cols>
    <col min="2" max="3" width="21.140625" customWidth="1"/>
    <col min="4" max="4" width="20.140625" customWidth="1"/>
    <col min="5" max="5" width="19.42578125" customWidth="1"/>
    <col min="6" max="6" width="19.5703125" customWidth="1"/>
    <col min="7" max="7" width="22.85546875" customWidth="1"/>
    <col min="8" max="10" width="18.5703125" customWidth="1"/>
    <col min="11" max="11" width="15.85546875" bestFit="1" customWidth="1"/>
    <col min="12" max="12" width="15.85546875" customWidth="1"/>
    <col min="13" max="15" width="9.140625" hidden="1" customWidth="1"/>
    <col min="16" max="16" width="3" hidden="1" customWidth="1"/>
    <col min="17" max="18" width="11.5703125" hidden="1" customWidth="1"/>
    <col min="19" max="19" width="5" hidden="1" customWidth="1"/>
    <col min="20" max="20" width="9.140625" hidden="1" customWidth="1"/>
    <col min="21" max="21" width="10.7109375" hidden="1" customWidth="1"/>
    <col min="22" max="22" width="9.140625" customWidth="1"/>
  </cols>
  <sheetData>
    <row r="1" spans="2:21" ht="15.75" thickBot="1" x14ac:dyDescent="0.3"/>
    <row r="2" spans="2:21" ht="15.75" thickTop="1" x14ac:dyDescent="0.25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21" ht="15.75" thickBot="1" x14ac:dyDescent="0.3">
      <c r="B3" s="49" t="s">
        <v>4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2:21" ht="16.5" customHeight="1" thickTop="1" x14ac:dyDescent="0.25">
      <c r="B4" s="31" t="s">
        <v>9</v>
      </c>
      <c r="C4" s="31"/>
      <c r="D4" s="5" t="str" cm="1">
        <f t="array" ref="D4">_xlfn.IFS(Q7=P9,Q9,Q7=P10,Q10,Q7=P11,Q11,Q7=P12,Q12,Q7=P13,Q13,Q7=P14,Q14,Q7=P15,Q15,Q7=P16,Q16,Q7=P17,Q17,Q7=P18,Q18,Q7=P19,Q19,Q7=P20,Q20)</f>
        <v>JANEIRO</v>
      </c>
      <c r="E4" s="7" t="s">
        <v>10</v>
      </c>
      <c r="F4" s="6">
        <f>S7</f>
        <v>1900</v>
      </c>
      <c r="G4" s="3"/>
      <c r="H4" s="3"/>
      <c r="I4" s="3"/>
      <c r="J4" s="3"/>
      <c r="K4" s="3"/>
      <c r="L4" s="3"/>
    </row>
    <row r="5" spans="2:21" ht="16.5" thickBot="1" x14ac:dyDescent="0.3">
      <c r="B5" s="52" t="s">
        <v>23</v>
      </c>
      <c r="C5" s="52"/>
      <c r="D5" s="52"/>
      <c r="E5" s="52"/>
      <c r="F5" s="52"/>
      <c r="G5" s="32"/>
      <c r="H5" s="32"/>
      <c r="I5" s="32"/>
      <c r="J5" s="32"/>
      <c r="K5" s="32"/>
      <c r="L5" s="32"/>
    </row>
    <row r="6" spans="2:21" ht="46.5" thickTop="1" thickBot="1" x14ac:dyDescent="0.3">
      <c r="B6" s="24" t="s">
        <v>1</v>
      </c>
      <c r="C6" s="53" t="s">
        <v>29</v>
      </c>
      <c r="D6" s="25" t="s">
        <v>2</v>
      </c>
      <c r="E6" s="25" t="s">
        <v>3</v>
      </c>
      <c r="F6" s="25" t="s">
        <v>5</v>
      </c>
      <c r="G6" s="26" t="s">
        <v>6</v>
      </c>
      <c r="H6" s="27" t="s">
        <v>8</v>
      </c>
      <c r="I6" s="28" t="s">
        <v>25</v>
      </c>
      <c r="J6" s="28" t="s">
        <v>26</v>
      </c>
      <c r="K6" s="29" t="s">
        <v>27</v>
      </c>
      <c r="L6" s="30" t="s">
        <v>28</v>
      </c>
      <c r="U6" s="4">
        <v>45444</v>
      </c>
    </row>
    <row r="7" spans="2:21" ht="15.75" thickTop="1" x14ac:dyDescent="0.25">
      <c r="B7" s="16"/>
      <c r="C7" s="57"/>
      <c r="D7" s="17"/>
      <c r="E7" s="17"/>
      <c r="F7" s="18"/>
      <c r="G7" s="19"/>
      <c r="H7" s="20">
        <f t="shared" ref="H7:H9" si="0">F7+G7</f>
        <v>0</v>
      </c>
      <c r="I7" s="21">
        <f>E7-D7</f>
        <v>0</v>
      </c>
      <c r="J7" s="21">
        <f t="shared" ref="J7:J88" si="1">IF(I7&lt;=7,I7,7)</f>
        <v>0</v>
      </c>
      <c r="K7" s="22">
        <f>IF(M7=1,J7*F7,0)</f>
        <v>0</v>
      </c>
      <c r="L7" s="23">
        <f>K7*2</f>
        <v>0</v>
      </c>
      <c r="M7">
        <f>IF(C7&gt;=$U$6,1,2)</f>
        <v>2</v>
      </c>
      <c r="P7" s="4"/>
      <c r="Q7">
        <f>MONTH(D7)</f>
        <v>1</v>
      </c>
      <c r="S7">
        <f>YEAR(D7)</f>
        <v>1900</v>
      </c>
    </row>
    <row r="8" spans="2:21" x14ac:dyDescent="0.25">
      <c r="B8" s="10"/>
      <c r="C8" s="58"/>
      <c r="D8" s="1"/>
      <c r="E8" s="1"/>
      <c r="F8" s="2"/>
      <c r="G8" s="14"/>
      <c r="H8" s="13">
        <f t="shared" si="0"/>
        <v>0</v>
      </c>
      <c r="I8" s="8">
        <f t="shared" ref="I8:I88" si="2">E8-D8</f>
        <v>0</v>
      </c>
      <c r="J8" s="8">
        <f t="shared" si="1"/>
        <v>0</v>
      </c>
      <c r="K8" s="22">
        <f>IF(M8=1,J8*F8,0)</f>
        <v>0</v>
      </c>
      <c r="L8" s="23">
        <f t="shared" ref="L8:L88" si="3">K8*2</f>
        <v>0</v>
      </c>
      <c r="M8">
        <f t="shared" ref="M8:M71" si="4">IF(C8&gt;=$U$6,1,2)</f>
        <v>2</v>
      </c>
    </row>
    <row r="9" spans="2:21" x14ac:dyDescent="0.25">
      <c r="B9" s="10"/>
      <c r="C9" s="58"/>
      <c r="D9" s="1"/>
      <c r="E9" s="1"/>
      <c r="F9" s="2"/>
      <c r="G9" s="14"/>
      <c r="H9" s="13">
        <f t="shared" si="0"/>
        <v>0</v>
      </c>
      <c r="I9" s="8">
        <f t="shared" si="2"/>
        <v>0</v>
      </c>
      <c r="J9" s="8">
        <f t="shared" si="1"/>
        <v>0</v>
      </c>
      <c r="K9" s="22">
        <f>IF(M9=1,J9*F9,0)</f>
        <v>0</v>
      </c>
      <c r="L9" s="23">
        <f t="shared" si="3"/>
        <v>0</v>
      </c>
      <c r="M9">
        <f t="shared" si="4"/>
        <v>2</v>
      </c>
      <c r="P9">
        <v>1</v>
      </c>
      <c r="Q9" t="s">
        <v>11</v>
      </c>
      <c r="R9" t="str">
        <f>UPPER(Q9)</f>
        <v>JANEIRO</v>
      </c>
    </row>
    <row r="10" spans="2:21" x14ac:dyDescent="0.25">
      <c r="B10" s="10"/>
      <c r="C10" s="58"/>
      <c r="D10" s="1"/>
      <c r="E10" s="1"/>
      <c r="F10" s="2"/>
      <c r="G10" s="14"/>
      <c r="H10" s="13">
        <f t="shared" ref="H10:H32" si="5">F10+G10</f>
        <v>0</v>
      </c>
      <c r="I10" s="8">
        <f t="shared" ref="I10:I32" si="6">E10-D10</f>
        <v>0</v>
      </c>
      <c r="J10" s="8">
        <f t="shared" ref="J10:J32" si="7">IF(I10&lt;=7,I10,7)</f>
        <v>0</v>
      </c>
      <c r="K10" s="22">
        <f>IF(M10=1,J10*F10,0)</f>
        <v>0</v>
      </c>
      <c r="L10" s="23">
        <f t="shared" si="3"/>
        <v>0</v>
      </c>
      <c r="M10">
        <f t="shared" si="4"/>
        <v>2</v>
      </c>
      <c r="P10">
        <v>2</v>
      </c>
      <c r="Q10" t="s">
        <v>12</v>
      </c>
      <c r="R10" t="str">
        <f t="shared" ref="R10:R20" si="8">UPPER(Q10)</f>
        <v>FEVEREIRO</v>
      </c>
    </row>
    <row r="11" spans="2:21" x14ac:dyDescent="0.25">
      <c r="B11" s="10"/>
      <c r="C11" s="58"/>
      <c r="D11" s="1"/>
      <c r="E11" s="1"/>
      <c r="F11" s="2"/>
      <c r="G11" s="14"/>
      <c r="H11" s="13">
        <f t="shared" si="5"/>
        <v>0</v>
      </c>
      <c r="I11" s="8">
        <f t="shared" si="6"/>
        <v>0</v>
      </c>
      <c r="J11" s="8">
        <f t="shared" si="7"/>
        <v>0</v>
      </c>
      <c r="K11" s="22">
        <f>IF(M11=1,J11*F11,0)</f>
        <v>0</v>
      </c>
      <c r="L11" s="23">
        <f t="shared" si="3"/>
        <v>0</v>
      </c>
      <c r="M11">
        <f t="shared" si="4"/>
        <v>2</v>
      </c>
      <c r="P11">
        <v>3</v>
      </c>
      <c r="Q11" t="s">
        <v>13</v>
      </c>
      <c r="R11" t="str">
        <f t="shared" si="8"/>
        <v>MARÇO</v>
      </c>
    </row>
    <row r="12" spans="2:21" x14ac:dyDescent="0.25">
      <c r="B12" s="10"/>
      <c r="C12" s="58"/>
      <c r="D12" s="1"/>
      <c r="E12" s="1"/>
      <c r="F12" s="2"/>
      <c r="G12" s="14"/>
      <c r="H12" s="13">
        <f t="shared" si="5"/>
        <v>0</v>
      </c>
      <c r="I12" s="8">
        <f t="shared" si="6"/>
        <v>0</v>
      </c>
      <c r="J12" s="8">
        <f t="shared" si="7"/>
        <v>0</v>
      </c>
      <c r="K12" s="22">
        <f>IF(M12=1,J12*F12,0)</f>
        <v>0</v>
      </c>
      <c r="L12" s="23">
        <f t="shared" si="3"/>
        <v>0</v>
      </c>
      <c r="M12">
        <f t="shared" si="4"/>
        <v>2</v>
      </c>
      <c r="P12">
        <v>4</v>
      </c>
      <c r="Q12" t="s">
        <v>14</v>
      </c>
      <c r="R12" t="str">
        <f t="shared" si="8"/>
        <v>ABRIL</v>
      </c>
    </row>
    <row r="13" spans="2:21" x14ac:dyDescent="0.25">
      <c r="B13" s="10"/>
      <c r="C13" s="58"/>
      <c r="D13" s="1"/>
      <c r="E13" s="1"/>
      <c r="F13" s="2"/>
      <c r="G13" s="14"/>
      <c r="H13" s="13">
        <f t="shared" si="5"/>
        <v>0</v>
      </c>
      <c r="I13" s="8">
        <f t="shared" si="6"/>
        <v>0</v>
      </c>
      <c r="J13" s="8">
        <f t="shared" si="7"/>
        <v>0</v>
      </c>
      <c r="K13" s="22">
        <f>IF(M13=1,J13*F13,0)</f>
        <v>0</v>
      </c>
      <c r="L13" s="23">
        <f t="shared" si="3"/>
        <v>0</v>
      </c>
      <c r="M13">
        <f t="shared" si="4"/>
        <v>2</v>
      </c>
      <c r="P13">
        <v>5</v>
      </c>
      <c r="Q13" t="s">
        <v>15</v>
      </c>
      <c r="R13" t="str">
        <f t="shared" si="8"/>
        <v>MAIO</v>
      </c>
    </row>
    <row r="14" spans="2:21" x14ac:dyDescent="0.25">
      <c r="B14" s="10"/>
      <c r="C14" s="58"/>
      <c r="D14" s="1"/>
      <c r="E14" s="1"/>
      <c r="F14" s="2"/>
      <c r="G14" s="14"/>
      <c r="H14" s="13">
        <f t="shared" si="5"/>
        <v>0</v>
      </c>
      <c r="I14" s="8">
        <f t="shared" si="6"/>
        <v>0</v>
      </c>
      <c r="J14" s="8">
        <f t="shared" si="7"/>
        <v>0</v>
      </c>
      <c r="K14" s="22">
        <f>IF(M14=1,J14*F14,0)</f>
        <v>0</v>
      </c>
      <c r="L14" s="23">
        <f t="shared" si="3"/>
        <v>0</v>
      </c>
      <c r="M14">
        <f t="shared" si="4"/>
        <v>2</v>
      </c>
      <c r="P14">
        <v>6</v>
      </c>
      <c r="Q14" t="s">
        <v>16</v>
      </c>
      <c r="R14" t="str">
        <f t="shared" si="8"/>
        <v>JUNHO</v>
      </c>
    </row>
    <row r="15" spans="2:21" x14ac:dyDescent="0.25">
      <c r="B15" s="10"/>
      <c r="C15" s="58"/>
      <c r="D15" s="1"/>
      <c r="E15" s="1"/>
      <c r="F15" s="2"/>
      <c r="G15" s="14"/>
      <c r="H15" s="13">
        <f t="shared" si="5"/>
        <v>0</v>
      </c>
      <c r="I15" s="8">
        <f t="shared" si="6"/>
        <v>0</v>
      </c>
      <c r="J15" s="8">
        <f t="shared" si="7"/>
        <v>0</v>
      </c>
      <c r="K15" s="22">
        <f>IF(M15=1,J15*F15,0)</f>
        <v>0</v>
      </c>
      <c r="L15" s="23">
        <f t="shared" si="3"/>
        <v>0</v>
      </c>
      <c r="M15">
        <f t="shared" si="4"/>
        <v>2</v>
      </c>
      <c r="P15">
        <v>7</v>
      </c>
      <c r="Q15" t="s">
        <v>17</v>
      </c>
      <c r="R15" t="str">
        <f t="shared" si="8"/>
        <v>JULHO</v>
      </c>
    </row>
    <row r="16" spans="2:21" x14ac:dyDescent="0.25">
      <c r="B16" s="10"/>
      <c r="C16" s="58"/>
      <c r="D16" s="1"/>
      <c r="E16" s="1"/>
      <c r="F16" s="2"/>
      <c r="G16" s="14"/>
      <c r="H16" s="13">
        <f t="shared" si="5"/>
        <v>0</v>
      </c>
      <c r="I16" s="8">
        <f t="shared" si="6"/>
        <v>0</v>
      </c>
      <c r="J16" s="8">
        <f t="shared" si="7"/>
        <v>0</v>
      </c>
      <c r="K16" s="22">
        <f>IF(M16=1,J16*F16,0)</f>
        <v>0</v>
      </c>
      <c r="L16" s="23">
        <f t="shared" si="3"/>
        <v>0</v>
      </c>
      <c r="M16">
        <f t="shared" si="4"/>
        <v>2</v>
      </c>
      <c r="P16">
        <v>8</v>
      </c>
      <c r="Q16" t="s">
        <v>18</v>
      </c>
      <c r="R16" t="str">
        <f t="shared" si="8"/>
        <v>AGOSTO</v>
      </c>
    </row>
    <row r="17" spans="2:18" x14ac:dyDescent="0.25">
      <c r="B17" s="10"/>
      <c r="C17" s="58"/>
      <c r="D17" s="1"/>
      <c r="E17" s="1"/>
      <c r="F17" s="2"/>
      <c r="G17" s="14"/>
      <c r="H17" s="13">
        <f t="shared" si="5"/>
        <v>0</v>
      </c>
      <c r="I17" s="8">
        <f t="shared" si="6"/>
        <v>0</v>
      </c>
      <c r="J17" s="8">
        <f t="shared" si="7"/>
        <v>0</v>
      </c>
      <c r="K17" s="22">
        <f>IF(M17=1,J17*F17,0)</f>
        <v>0</v>
      </c>
      <c r="L17" s="23">
        <f t="shared" si="3"/>
        <v>0</v>
      </c>
      <c r="M17">
        <f t="shared" si="4"/>
        <v>2</v>
      </c>
      <c r="P17">
        <v>9</v>
      </c>
      <c r="Q17" t="s">
        <v>19</v>
      </c>
      <c r="R17" t="str">
        <f t="shared" si="8"/>
        <v>SETEMBRO</v>
      </c>
    </row>
    <row r="18" spans="2:18" x14ac:dyDescent="0.25">
      <c r="B18" s="10"/>
      <c r="C18" s="58"/>
      <c r="D18" s="1"/>
      <c r="E18" s="1"/>
      <c r="F18" s="2"/>
      <c r="G18" s="14"/>
      <c r="H18" s="13">
        <f t="shared" si="5"/>
        <v>0</v>
      </c>
      <c r="I18" s="8">
        <f t="shared" si="6"/>
        <v>0</v>
      </c>
      <c r="J18" s="8">
        <f t="shared" si="7"/>
        <v>0</v>
      </c>
      <c r="K18" s="22">
        <f>IF(M18=1,J18*F18,0)</f>
        <v>0</v>
      </c>
      <c r="L18" s="23">
        <f t="shared" si="3"/>
        <v>0</v>
      </c>
      <c r="M18">
        <f t="shared" si="4"/>
        <v>2</v>
      </c>
      <c r="P18">
        <v>10</v>
      </c>
      <c r="Q18" t="s">
        <v>20</v>
      </c>
      <c r="R18" t="str">
        <f t="shared" si="8"/>
        <v>OUTUBRO</v>
      </c>
    </row>
    <row r="19" spans="2:18" x14ac:dyDescent="0.25">
      <c r="B19" s="10"/>
      <c r="C19" s="58"/>
      <c r="D19" s="1"/>
      <c r="E19" s="1"/>
      <c r="F19" s="2"/>
      <c r="G19" s="14"/>
      <c r="H19" s="13">
        <f t="shared" si="5"/>
        <v>0</v>
      </c>
      <c r="I19" s="8">
        <f t="shared" si="6"/>
        <v>0</v>
      </c>
      <c r="J19" s="8">
        <f t="shared" si="7"/>
        <v>0</v>
      </c>
      <c r="K19" s="22">
        <f>IF(M19=1,J19*F19,0)</f>
        <v>0</v>
      </c>
      <c r="L19" s="23">
        <f t="shared" si="3"/>
        <v>0</v>
      </c>
      <c r="M19">
        <f t="shared" si="4"/>
        <v>2</v>
      </c>
      <c r="P19">
        <v>11</v>
      </c>
      <c r="Q19" t="s">
        <v>21</v>
      </c>
      <c r="R19" t="str">
        <f t="shared" si="8"/>
        <v>NOVEMBRO</v>
      </c>
    </row>
    <row r="20" spans="2:18" x14ac:dyDescent="0.25">
      <c r="B20" s="10"/>
      <c r="C20" s="58"/>
      <c r="D20" s="1"/>
      <c r="E20" s="1"/>
      <c r="F20" s="2"/>
      <c r="G20" s="14"/>
      <c r="H20" s="13">
        <f t="shared" si="5"/>
        <v>0</v>
      </c>
      <c r="I20" s="8">
        <f t="shared" si="6"/>
        <v>0</v>
      </c>
      <c r="J20" s="8">
        <f t="shared" si="7"/>
        <v>0</v>
      </c>
      <c r="K20" s="22">
        <f>IF(M20=1,J20*F20,0)</f>
        <v>0</v>
      </c>
      <c r="L20" s="23">
        <f t="shared" si="3"/>
        <v>0</v>
      </c>
      <c r="M20">
        <f t="shared" si="4"/>
        <v>2</v>
      </c>
      <c r="P20">
        <v>12</v>
      </c>
      <c r="Q20" t="s">
        <v>22</v>
      </c>
      <c r="R20" t="str">
        <f t="shared" si="8"/>
        <v>DEZEMBRO</v>
      </c>
    </row>
    <row r="21" spans="2:18" x14ac:dyDescent="0.25">
      <c r="B21" s="10"/>
      <c r="C21" s="58"/>
      <c r="D21" s="1"/>
      <c r="E21" s="1"/>
      <c r="F21" s="2"/>
      <c r="G21" s="14"/>
      <c r="H21" s="13">
        <f t="shared" si="5"/>
        <v>0</v>
      </c>
      <c r="I21" s="8">
        <f t="shared" si="6"/>
        <v>0</v>
      </c>
      <c r="J21" s="8">
        <f t="shared" si="7"/>
        <v>0</v>
      </c>
      <c r="K21" s="22">
        <f>IF(M21=1,J21*F21,0)</f>
        <v>0</v>
      </c>
      <c r="L21" s="23">
        <f t="shared" si="3"/>
        <v>0</v>
      </c>
      <c r="M21">
        <f t="shared" si="4"/>
        <v>2</v>
      </c>
    </row>
    <row r="22" spans="2:18" x14ac:dyDescent="0.25">
      <c r="B22" s="10"/>
      <c r="C22" s="54"/>
      <c r="D22" s="1"/>
      <c r="E22" s="1"/>
      <c r="F22" s="2"/>
      <c r="G22" s="14"/>
      <c r="H22" s="13">
        <f t="shared" si="5"/>
        <v>0</v>
      </c>
      <c r="I22" s="8">
        <f t="shared" si="6"/>
        <v>0</v>
      </c>
      <c r="J22" s="8">
        <f t="shared" si="7"/>
        <v>0</v>
      </c>
      <c r="K22" s="22">
        <f>IF(M22=1,J22*F22,0)</f>
        <v>0</v>
      </c>
      <c r="L22" s="23">
        <f t="shared" si="3"/>
        <v>0</v>
      </c>
      <c r="M22">
        <f t="shared" si="4"/>
        <v>2</v>
      </c>
    </row>
    <row r="23" spans="2:18" x14ac:dyDescent="0.25">
      <c r="B23" s="10"/>
      <c r="C23" s="54"/>
      <c r="D23" s="1"/>
      <c r="E23" s="1"/>
      <c r="F23" s="2"/>
      <c r="G23" s="14"/>
      <c r="H23" s="13">
        <f t="shared" si="5"/>
        <v>0</v>
      </c>
      <c r="I23" s="8">
        <f t="shared" si="6"/>
        <v>0</v>
      </c>
      <c r="J23" s="8">
        <f t="shared" si="7"/>
        <v>0</v>
      </c>
      <c r="K23" s="22">
        <f>IF(M23=1,J23*F23,0)</f>
        <v>0</v>
      </c>
      <c r="L23" s="23">
        <f t="shared" si="3"/>
        <v>0</v>
      </c>
      <c r="M23">
        <f t="shared" si="4"/>
        <v>2</v>
      </c>
    </row>
    <row r="24" spans="2:18" x14ac:dyDescent="0.25">
      <c r="B24" s="10"/>
      <c r="C24" s="54"/>
      <c r="D24" s="1"/>
      <c r="E24" s="1"/>
      <c r="F24" s="2"/>
      <c r="G24" s="14"/>
      <c r="H24" s="13">
        <f t="shared" si="5"/>
        <v>0</v>
      </c>
      <c r="I24" s="8">
        <f t="shared" si="6"/>
        <v>0</v>
      </c>
      <c r="J24" s="8">
        <f t="shared" si="7"/>
        <v>0</v>
      </c>
      <c r="K24" s="22">
        <f>IF(M24=1,J24*F24,0)</f>
        <v>0</v>
      </c>
      <c r="L24" s="23">
        <f t="shared" si="3"/>
        <v>0</v>
      </c>
      <c r="M24">
        <f t="shared" si="4"/>
        <v>2</v>
      </c>
    </row>
    <row r="25" spans="2:18" x14ac:dyDescent="0.25">
      <c r="B25" s="10"/>
      <c r="C25" s="54"/>
      <c r="D25" s="1"/>
      <c r="E25" s="1"/>
      <c r="F25" s="2"/>
      <c r="G25" s="14"/>
      <c r="H25" s="13">
        <f t="shared" si="5"/>
        <v>0</v>
      </c>
      <c r="I25" s="8">
        <f t="shared" si="6"/>
        <v>0</v>
      </c>
      <c r="J25" s="8">
        <f t="shared" si="7"/>
        <v>0</v>
      </c>
      <c r="K25" s="22">
        <f>IF(M25=1,J25*F25,0)</f>
        <v>0</v>
      </c>
      <c r="L25" s="23">
        <f t="shared" si="3"/>
        <v>0</v>
      </c>
      <c r="M25">
        <f t="shared" si="4"/>
        <v>2</v>
      </c>
    </row>
    <row r="26" spans="2:18" x14ac:dyDescent="0.25">
      <c r="B26" s="10"/>
      <c r="C26" s="54"/>
      <c r="D26" s="1"/>
      <c r="E26" s="1"/>
      <c r="F26" s="2"/>
      <c r="G26" s="14"/>
      <c r="H26" s="13">
        <f t="shared" si="5"/>
        <v>0</v>
      </c>
      <c r="I26" s="8">
        <f t="shared" si="6"/>
        <v>0</v>
      </c>
      <c r="J26" s="8">
        <f t="shared" si="7"/>
        <v>0</v>
      </c>
      <c r="K26" s="22">
        <f>IF(M26=1,J26*F26,0)</f>
        <v>0</v>
      </c>
      <c r="L26" s="23">
        <f t="shared" si="3"/>
        <v>0</v>
      </c>
      <c r="M26">
        <f t="shared" si="4"/>
        <v>2</v>
      </c>
    </row>
    <row r="27" spans="2:18" x14ac:dyDescent="0.25">
      <c r="B27" s="10"/>
      <c r="C27" s="54"/>
      <c r="D27" s="1"/>
      <c r="E27" s="1"/>
      <c r="F27" s="2"/>
      <c r="G27" s="14"/>
      <c r="H27" s="13">
        <f t="shared" si="5"/>
        <v>0</v>
      </c>
      <c r="I27" s="8">
        <f t="shared" si="6"/>
        <v>0</v>
      </c>
      <c r="J27" s="8">
        <f t="shared" si="7"/>
        <v>0</v>
      </c>
      <c r="K27" s="22">
        <f>IF(M27=1,J27*F27,0)</f>
        <v>0</v>
      </c>
      <c r="L27" s="23">
        <f t="shared" si="3"/>
        <v>0</v>
      </c>
      <c r="M27">
        <f t="shared" si="4"/>
        <v>2</v>
      </c>
    </row>
    <row r="28" spans="2:18" x14ac:dyDescent="0.25">
      <c r="B28" s="10"/>
      <c r="C28" s="54"/>
      <c r="D28" s="1"/>
      <c r="E28" s="1"/>
      <c r="F28" s="2"/>
      <c r="G28" s="14"/>
      <c r="H28" s="13">
        <f t="shared" si="5"/>
        <v>0</v>
      </c>
      <c r="I28" s="8">
        <f t="shared" si="6"/>
        <v>0</v>
      </c>
      <c r="J28" s="8">
        <f t="shared" si="7"/>
        <v>0</v>
      </c>
      <c r="K28" s="22">
        <f>IF(M28=1,J28*F28,0)</f>
        <v>0</v>
      </c>
      <c r="L28" s="23">
        <f t="shared" si="3"/>
        <v>0</v>
      </c>
      <c r="M28">
        <f t="shared" si="4"/>
        <v>2</v>
      </c>
    </row>
    <row r="29" spans="2:18" x14ac:dyDescent="0.25">
      <c r="B29" s="10"/>
      <c r="C29" s="58"/>
      <c r="D29" s="1"/>
      <c r="E29" s="1"/>
      <c r="F29" s="2"/>
      <c r="G29" s="14"/>
      <c r="H29" s="13">
        <f t="shared" si="5"/>
        <v>0</v>
      </c>
      <c r="I29" s="8">
        <f t="shared" si="6"/>
        <v>0</v>
      </c>
      <c r="J29" s="8">
        <f t="shared" si="7"/>
        <v>0</v>
      </c>
      <c r="K29" s="22">
        <f>IF(M29=1,J29*F29,0)</f>
        <v>0</v>
      </c>
      <c r="L29" s="23">
        <f t="shared" si="3"/>
        <v>0</v>
      </c>
      <c r="M29">
        <f t="shared" si="4"/>
        <v>2</v>
      </c>
    </row>
    <row r="30" spans="2:18" x14ac:dyDescent="0.25">
      <c r="B30" s="10"/>
      <c r="C30" s="58"/>
      <c r="D30" s="1"/>
      <c r="E30" s="1"/>
      <c r="F30" s="2"/>
      <c r="G30" s="14"/>
      <c r="H30" s="13">
        <f t="shared" si="5"/>
        <v>0</v>
      </c>
      <c r="I30" s="8">
        <f t="shared" si="6"/>
        <v>0</v>
      </c>
      <c r="J30" s="8">
        <f t="shared" si="7"/>
        <v>0</v>
      </c>
      <c r="K30" s="22">
        <f>IF(M30=1,J30*F30,0)</f>
        <v>0</v>
      </c>
      <c r="L30" s="23">
        <f t="shared" si="3"/>
        <v>0</v>
      </c>
      <c r="M30">
        <f t="shared" si="4"/>
        <v>2</v>
      </c>
    </row>
    <row r="31" spans="2:18" x14ac:dyDescent="0.25">
      <c r="B31" s="10"/>
      <c r="C31" s="58"/>
      <c r="D31" s="1"/>
      <c r="E31" s="1"/>
      <c r="F31" s="2"/>
      <c r="G31" s="14"/>
      <c r="H31" s="13">
        <f t="shared" si="5"/>
        <v>0</v>
      </c>
      <c r="I31" s="8">
        <f t="shared" si="6"/>
        <v>0</v>
      </c>
      <c r="J31" s="8">
        <f t="shared" si="7"/>
        <v>0</v>
      </c>
      <c r="K31" s="22">
        <f>IF(M31=1,J31*F31,0)</f>
        <v>0</v>
      </c>
      <c r="L31" s="23">
        <f t="shared" si="3"/>
        <v>0</v>
      </c>
      <c r="M31">
        <f t="shared" si="4"/>
        <v>2</v>
      </c>
    </row>
    <row r="32" spans="2:18" x14ac:dyDescent="0.25">
      <c r="B32" s="10"/>
      <c r="C32" s="58"/>
      <c r="D32" s="1"/>
      <c r="E32" s="1"/>
      <c r="F32" s="2"/>
      <c r="G32" s="14"/>
      <c r="H32" s="13">
        <f t="shared" si="5"/>
        <v>0</v>
      </c>
      <c r="I32" s="8">
        <f t="shared" si="6"/>
        <v>0</v>
      </c>
      <c r="J32" s="8">
        <f t="shared" si="7"/>
        <v>0</v>
      </c>
      <c r="K32" s="22">
        <f>IF(M32=1,J32*F32,0)</f>
        <v>0</v>
      </c>
      <c r="L32" s="23">
        <f t="shared" si="3"/>
        <v>0</v>
      </c>
      <c r="M32">
        <f t="shared" si="4"/>
        <v>2</v>
      </c>
    </row>
    <row r="33" spans="2:13" x14ac:dyDescent="0.25">
      <c r="B33" s="10"/>
      <c r="C33" s="58"/>
      <c r="D33" s="1"/>
      <c r="E33" s="1"/>
      <c r="F33" s="2"/>
      <c r="G33" s="14"/>
      <c r="H33" s="13">
        <f t="shared" ref="H33:H88" si="9">F33+G33</f>
        <v>0</v>
      </c>
      <c r="I33" s="8">
        <f t="shared" si="2"/>
        <v>0</v>
      </c>
      <c r="J33" s="8">
        <f t="shared" si="1"/>
        <v>0</v>
      </c>
      <c r="K33" s="22">
        <f>IF(M33=1,J33*F33,0)</f>
        <v>0</v>
      </c>
      <c r="L33" s="23">
        <f t="shared" si="3"/>
        <v>0</v>
      </c>
      <c r="M33">
        <f t="shared" si="4"/>
        <v>2</v>
      </c>
    </row>
    <row r="34" spans="2:13" x14ac:dyDescent="0.25">
      <c r="B34" s="10"/>
      <c r="C34" s="58"/>
      <c r="D34" s="1"/>
      <c r="E34" s="1"/>
      <c r="F34" s="2"/>
      <c r="G34" s="14"/>
      <c r="H34" s="13">
        <f t="shared" si="9"/>
        <v>0</v>
      </c>
      <c r="I34" s="8">
        <f t="shared" si="2"/>
        <v>0</v>
      </c>
      <c r="J34" s="8">
        <f t="shared" si="1"/>
        <v>0</v>
      </c>
      <c r="K34" s="22">
        <f>IF(M34=1,J34*F34,0)</f>
        <v>0</v>
      </c>
      <c r="L34" s="23">
        <f t="shared" si="3"/>
        <v>0</v>
      </c>
      <c r="M34">
        <f t="shared" si="4"/>
        <v>2</v>
      </c>
    </row>
    <row r="35" spans="2:13" x14ac:dyDescent="0.25">
      <c r="B35" s="10"/>
      <c r="C35" s="58"/>
      <c r="D35" s="1"/>
      <c r="E35" s="1"/>
      <c r="F35" s="2"/>
      <c r="G35" s="14"/>
      <c r="H35" s="13">
        <f t="shared" ref="H35:H85" si="10">F35+G35</f>
        <v>0</v>
      </c>
      <c r="I35" s="8">
        <f t="shared" ref="I35:I85" si="11">E35-D35</f>
        <v>0</v>
      </c>
      <c r="J35" s="8">
        <f t="shared" ref="J35:J85" si="12">IF(I35&lt;=7,I35,7)</f>
        <v>0</v>
      </c>
      <c r="K35" s="22">
        <f>IF(M35=1,J35*F35,0)</f>
        <v>0</v>
      </c>
      <c r="L35" s="23">
        <f t="shared" si="3"/>
        <v>0</v>
      </c>
      <c r="M35">
        <f t="shared" si="4"/>
        <v>2</v>
      </c>
    </row>
    <row r="36" spans="2:13" x14ac:dyDescent="0.25">
      <c r="B36" s="10"/>
      <c r="C36" s="58"/>
      <c r="D36" s="1"/>
      <c r="E36" s="1"/>
      <c r="F36" s="2"/>
      <c r="G36" s="14"/>
      <c r="H36" s="13">
        <f t="shared" si="10"/>
        <v>0</v>
      </c>
      <c r="I36" s="8">
        <f t="shared" si="11"/>
        <v>0</v>
      </c>
      <c r="J36" s="8">
        <f t="shared" si="12"/>
        <v>0</v>
      </c>
      <c r="K36" s="22">
        <f>IF(M36=1,J36*F36,0)</f>
        <v>0</v>
      </c>
      <c r="L36" s="23">
        <f t="shared" si="3"/>
        <v>0</v>
      </c>
      <c r="M36">
        <f t="shared" si="4"/>
        <v>2</v>
      </c>
    </row>
    <row r="37" spans="2:13" x14ac:dyDescent="0.25">
      <c r="B37" s="10"/>
      <c r="C37" s="58"/>
      <c r="D37" s="1"/>
      <c r="E37" s="1"/>
      <c r="F37" s="2"/>
      <c r="G37" s="14"/>
      <c r="H37" s="13">
        <f t="shared" si="10"/>
        <v>0</v>
      </c>
      <c r="I37" s="8">
        <f t="shared" si="11"/>
        <v>0</v>
      </c>
      <c r="J37" s="8">
        <f t="shared" si="12"/>
        <v>0</v>
      </c>
      <c r="K37" s="22">
        <f>IF(M37=1,J37*F37,0)</f>
        <v>0</v>
      </c>
      <c r="L37" s="23">
        <f t="shared" si="3"/>
        <v>0</v>
      </c>
      <c r="M37">
        <f t="shared" si="4"/>
        <v>2</v>
      </c>
    </row>
    <row r="38" spans="2:13" x14ac:dyDescent="0.25">
      <c r="B38" s="10"/>
      <c r="C38" s="54"/>
      <c r="D38" s="1"/>
      <c r="E38" s="1"/>
      <c r="F38" s="2"/>
      <c r="G38" s="14"/>
      <c r="H38" s="13">
        <f t="shared" si="10"/>
        <v>0</v>
      </c>
      <c r="I38" s="8">
        <f t="shared" si="11"/>
        <v>0</v>
      </c>
      <c r="J38" s="8">
        <f t="shared" si="12"/>
        <v>0</v>
      </c>
      <c r="K38" s="22">
        <f>IF(M38=1,J38*F38,0)</f>
        <v>0</v>
      </c>
      <c r="L38" s="23">
        <f t="shared" si="3"/>
        <v>0</v>
      </c>
      <c r="M38">
        <f t="shared" si="4"/>
        <v>2</v>
      </c>
    </row>
    <row r="39" spans="2:13" x14ac:dyDescent="0.25">
      <c r="B39" s="10"/>
      <c r="C39" s="54"/>
      <c r="D39" s="1"/>
      <c r="E39" s="1"/>
      <c r="F39" s="2"/>
      <c r="G39" s="14"/>
      <c r="H39" s="13">
        <f t="shared" si="10"/>
        <v>0</v>
      </c>
      <c r="I39" s="8">
        <f t="shared" si="11"/>
        <v>0</v>
      </c>
      <c r="J39" s="8">
        <f t="shared" si="12"/>
        <v>0</v>
      </c>
      <c r="K39" s="22">
        <f>IF(M39=1,J39*F39,0)</f>
        <v>0</v>
      </c>
      <c r="L39" s="23">
        <f t="shared" si="3"/>
        <v>0</v>
      </c>
      <c r="M39">
        <f t="shared" si="4"/>
        <v>2</v>
      </c>
    </row>
    <row r="40" spans="2:13" x14ac:dyDescent="0.25">
      <c r="B40" s="10"/>
      <c r="C40" s="54"/>
      <c r="D40" s="1"/>
      <c r="E40" s="1"/>
      <c r="F40" s="2"/>
      <c r="G40" s="14"/>
      <c r="H40" s="13">
        <f t="shared" si="10"/>
        <v>0</v>
      </c>
      <c r="I40" s="8">
        <f t="shared" si="11"/>
        <v>0</v>
      </c>
      <c r="J40" s="8">
        <f t="shared" si="12"/>
        <v>0</v>
      </c>
      <c r="K40" s="22">
        <f>IF(M40=1,J40*F40,0)</f>
        <v>0</v>
      </c>
      <c r="L40" s="23">
        <f t="shared" si="3"/>
        <v>0</v>
      </c>
      <c r="M40">
        <f t="shared" si="4"/>
        <v>2</v>
      </c>
    </row>
    <row r="41" spans="2:13" x14ac:dyDescent="0.25">
      <c r="B41" s="10"/>
      <c r="C41" s="54"/>
      <c r="D41" s="1"/>
      <c r="E41" s="1"/>
      <c r="F41" s="2"/>
      <c r="G41" s="14"/>
      <c r="H41" s="13">
        <f t="shared" si="10"/>
        <v>0</v>
      </c>
      <c r="I41" s="8">
        <f t="shared" si="11"/>
        <v>0</v>
      </c>
      <c r="J41" s="8">
        <f t="shared" si="12"/>
        <v>0</v>
      </c>
      <c r="K41" s="22">
        <f>IF(M41=1,J41*F41,0)</f>
        <v>0</v>
      </c>
      <c r="L41" s="23">
        <f t="shared" si="3"/>
        <v>0</v>
      </c>
      <c r="M41">
        <f t="shared" si="4"/>
        <v>2</v>
      </c>
    </row>
    <row r="42" spans="2:13" x14ac:dyDescent="0.25">
      <c r="B42" s="10"/>
      <c r="C42" s="54"/>
      <c r="D42" s="1"/>
      <c r="E42" s="1"/>
      <c r="F42" s="2"/>
      <c r="G42" s="14"/>
      <c r="H42" s="13">
        <f t="shared" si="10"/>
        <v>0</v>
      </c>
      <c r="I42" s="8">
        <f t="shared" si="11"/>
        <v>0</v>
      </c>
      <c r="J42" s="8">
        <f t="shared" si="12"/>
        <v>0</v>
      </c>
      <c r="K42" s="22">
        <f>IF(M42=1,J42*F42,0)</f>
        <v>0</v>
      </c>
      <c r="L42" s="23">
        <f t="shared" si="3"/>
        <v>0</v>
      </c>
      <c r="M42">
        <f t="shared" si="4"/>
        <v>2</v>
      </c>
    </row>
    <row r="43" spans="2:13" x14ac:dyDescent="0.25">
      <c r="B43" s="10"/>
      <c r="C43" s="54"/>
      <c r="D43" s="1"/>
      <c r="E43" s="1"/>
      <c r="F43" s="2"/>
      <c r="G43" s="14"/>
      <c r="H43" s="13">
        <f t="shared" si="10"/>
        <v>0</v>
      </c>
      <c r="I43" s="8">
        <f t="shared" si="11"/>
        <v>0</v>
      </c>
      <c r="J43" s="8">
        <f t="shared" si="12"/>
        <v>0</v>
      </c>
      <c r="K43" s="22">
        <f>IF(M43=1,J43*F43,0)</f>
        <v>0</v>
      </c>
      <c r="L43" s="23">
        <f t="shared" si="3"/>
        <v>0</v>
      </c>
      <c r="M43">
        <f t="shared" si="4"/>
        <v>2</v>
      </c>
    </row>
    <row r="44" spans="2:13" x14ac:dyDescent="0.25">
      <c r="B44" s="10"/>
      <c r="C44" s="54"/>
      <c r="D44" s="1"/>
      <c r="E44" s="1"/>
      <c r="F44" s="2"/>
      <c r="G44" s="14"/>
      <c r="H44" s="13">
        <f t="shared" si="10"/>
        <v>0</v>
      </c>
      <c r="I44" s="8">
        <f t="shared" si="11"/>
        <v>0</v>
      </c>
      <c r="J44" s="8">
        <f t="shared" si="12"/>
        <v>0</v>
      </c>
      <c r="K44" s="22">
        <f>IF(M44=1,J44*F44,0)</f>
        <v>0</v>
      </c>
      <c r="L44" s="23">
        <f t="shared" si="3"/>
        <v>0</v>
      </c>
      <c r="M44">
        <f t="shared" si="4"/>
        <v>2</v>
      </c>
    </row>
    <row r="45" spans="2:13" x14ac:dyDescent="0.25">
      <c r="B45" s="10"/>
      <c r="C45" s="54"/>
      <c r="D45" s="1"/>
      <c r="E45" s="1"/>
      <c r="F45" s="2"/>
      <c r="G45" s="14"/>
      <c r="H45" s="13">
        <f t="shared" si="10"/>
        <v>0</v>
      </c>
      <c r="I45" s="8">
        <f t="shared" si="11"/>
        <v>0</v>
      </c>
      <c r="J45" s="8">
        <f t="shared" si="12"/>
        <v>0</v>
      </c>
      <c r="K45" s="22">
        <f>IF(M45=1,J45*F45,0)</f>
        <v>0</v>
      </c>
      <c r="L45" s="23">
        <f t="shared" si="3"/>
        <v>0</v>
      </c>
      <c r="M45">
        <f t="shared" si="4"/>
        <v>2</v>
      </c>
    </row>
    <row r="46" spans="2:13" x14ac:dyDescent="0.25">
      <c r="B46" s="10"/>
      <c r="C46" s="54"/>
      <c r="D46" s="1"/>
      <c r="E46" s="1"/>
      <c r="F46" s="2"/>
      <c r="G46" s="14"/>
      <c r="H46" s="13">
        <f t="shared" si="10"/>
        <v>0</v>
      </c>
      <c r="I46" s="8">
        <f t="shared" si="11"/>
        <v>0</v>
      </c>
      <c r="J46" s="8">
        <f t="shared" si="12"/>
        <v>0</v>
      </c>
      <c r="K46" s="22">
        <f>IF(M46=1,J46*F46,0)</f>
        <v>0</v>
      </c>
      <c r="L46" s="23">
        <f t="shared" si="3"/>
        <v>0</v>
      </c>
      <c r="M46">
        <f t="shared" si="4"/>
        <v>2</v>
      </c>
    </row>
    <row r="47" spans="2:13" x14ac:dyDescent="0.25">
      <c r="B47" s="10"/>
      <c r="C47" s="54"/>
      <c r="D47" s="1"/>
      <c r="E47" s="1"/>
      <c r="F47" s="2"/>
      <c r="G47" s="14"/>
      <c r="H47" s="13">
        <f t="shared" si="10"/>
        <v>0</v>
      </c>
      <c r="I47" s="8">
        <f t="shared" si="11"/>
        <v>0</v>
      </c>
      <c r="J47" s="8">
        <f t="shared" si="12"/>
        <v>0</v>
      </c>
      <c r="K47" s="22">
        <f>IF(M47=1,J47*F47,0)</f>
        <v>0</v>
      </c>
      <c r="L47" s="23">
        <f t="shared" si="3"/>
        <v>0</v>
      </c>
      <c r="M47">
        <f t="shared" si="4"/>
        <v>2</v>
      </c>
    </row>
    <row r="48" spans="2:13" x14ac:dyDescent="0.25">
      <c r="B48" s="10"/>
      <c r="C48" s="54"/>
      <c r="D48" s="1"/>
      <c r="E48" s="1"/>
      <c r="F48" s="2"/>
      <c r="G48" s="14"/>
      <c r="H48" s="13">
        <f t="shared" si="10"/>
        <v>0</v>
      </c>
      <c r="I48" s="8">
        <f t="shared" si="11"/>
        <v>0</v>
      </c>
      <c r="J48" s="8">
        <f t="shared" si="12"/>
        <v>0</v>
      </c>
      <c r="K48" s="22">
        <f>IF(M48=1,J48*F48,0)</f>
        <v>0</v>
      </c>
      <c r="L48" s="23">
        <f t="shared" si="3"/>
        <v>0</v>
      </c>
      <c r="M48">
        <f t="shared" si="4"/>
        <v>2</v>
      </c>
    </row>
    <row r="49" spans="2:13" x14ac:dyDescent="0.25">
      <c r="B49" s="10"/>
      <c r="C49" s="54"/>
      <c r="D49" s="1"/>
      <c r="E49" s="1"/>
      <c r="F49" s="2"/>
      <c r="G49" s="14"/>
      <c r="H49" s="13">
        <f t="shared" si="10"/>
        <v>0</v>
      </c>
      <c r="I49" s="8">
        <f t="shared" si="11"/>
        <v>0</v>
      </c>
      <c r="J49" s="8">
        <f t="shared" si="12"/>
        <v>0</v>
      </c>
      <c r="K49" s="22">
        <f>IF(M49=1,J49*F49,0)</f>
        <v>0</v>
      </c>
      <c r="L49" s="23">
        <f t="shared" si="3"/>
        <v>0</v>
      </c>
      <c r="M49">
        <f t="shared" si="4"/>
        <v>2</v>
      </c>
    </row>
    <row r="50" spans="2:13" x14ac:dyDescent="0.25">
      <c r="B50" s="10"/>
      <c r="C50" s="54"/>
      <c r="D50" s="1"/>
      <c r="E50" s="1"/>
      <c r="F50" s="2"/>
      <c r="G50" s="14"/>
      <c r="H50" s="13">
        <f t="shared" si="10"/>
        <v>0</v>
      </c>
      <c r="I50" s="8">
        <f t="shared" si="11"/>
        <v>0</v>
      </c>
      <c r="J50" s="8">
        <f t="shared" si="12"/>
        <v>0</v>
      </c>
      <c r="K50" s="22">
        <f>IF(M50=1,J50*F50,0)</f>
        <v>0</v>
      </c>
      <c r="L50" s="23">
        <f t="shared" si="3"/>
        <v>0</v>
      </c>
      <c r="M50">
        <f t="shared" si="4"/>
        <v>2</v>
      </c>
    </row>
    <row r="51" spans="2:13" x14ac:dyDescent="0.25">
      <c r="B51" s="10"/>
      <c r="C51" s="54"/>
      <c r="D51" s="1"/>
      <c r="E51" s="1"/>
      <c r="F51" s="2"/>
      <c r="G51" s="14"/>
      <c r="H51" s="13">
        <f t="shared" si="10"/>
        <v>0</v>
      </c>
      <c r="I51" s="8">
        <f t="shared" si="11"/>
        <v>0</v>
      </c>
      <c r="J51" s="8">
        <f t="shared" si="12"/>
        <v>0</v>
      </c>
      <c r="K51" s="22">
        <f>IF(M51=1,J51*F51,0)</f>
        <v>0</v>
      </c>
      <c r="L51" s="23">
        <f t="shared" si="3"/>
        <v>0</v>
      </c>
      <c r="M51">
        <f t="shared" si="4"/>
        <v>2</v>
      </c>
    </row>
    <row r="52" spans="2:13" x14ac:dyDescent="0.25">
      <c r="B52" s="10"/>
      <c r="C52" s="54"/>
      <c r="D52" s="1"/>
      <c r="E52" s="1"/>
      <c r="F52" s="2"/>
      <c r="G52" s="14"/>
      <c r="H52" s="13">
        <f t="shared" si="10"/>
        <v>0</v>
      </c>
      <c r="I52" s="8">
        <f t="shared" si="11"/>
        <v>0</v>
      </c>
      <c r="J52" s="8">
        <f t="shared" si="12"/>
        <v>0</v>
      </c>
      <c r="K52" s="22">
        <f>IF(M52=1,J52*F52,0)</f>
        <v>0</v>
      </c>
      <c r="L52" s="23">
        <f t="shared" si="3"/>
        <v>0</v>
      </c>
      <c r="M52">
        <f t="shared" si="4"/>
        <v>2</v>
      </c>
    </row>
    <row r="53" spans="2:13" x14ac:dyDescent="0.25">
      <c r="B53" s="10"/>
      <c r="C53" s="54"/>
      <c r="D53" s="1"/>
      <c r="E53" s="1"/>
      <c r="F53" s="2"/>
      <c r="G53" s="14"/>
      <c r="H53" s="13">
        <f t="shared" si="10"/>
        <v>0</v>
      </c>
      <c r="I53" s="8">
        <f t="shared" si="11"/>
        <v>0</v>
      </c>
      <c r="J53" s="8">
        <f t="shared" si="12"/>
        <v>0</v>
      </c>
      <c r="K53" s="22">
        <f>IF(M53=1,J53*F53,0)</f>
        <v>0</v>
      </c>
      <c r="L53" s="23">
        <f t="shared" si="3"/>
        <v>0</v>
      </c>
      <c r="M53">
        <f t="shared" si="4"/>
        <v>2</v>
      </c>
    </row>
    <row r="54" spans="2:13" x14ac:dyDescent="0.25">
      <c r="B54" s="10"/>
      <c r="C54" s="54"/>
      <c r="D54" s="1"/>
      <c r="E54" s="1"/>
      <c r="F54" s="2"/>
      <c r="G54" s="14"/>
      <c r="H54" s="13">
        <f t="shared" si="10"/>
        <v>0</v>
      </c>
      <c r="I54" s="8">
        <f t="shared" si="11"/>
        <v>0</v>
      </c>
      <c r="J54" s="8">
        <f t="shared" si="12"/>
        <v>0</v>
      </c>
      <c r="K54" s="22">
        <f>IF(M54=1,J54*F54,0)</f>
        <v>0</v>
      </c>
      <c r="L54" s="23">
        <f t="shared" si="3"/>
        <v>0</v>
      </c>
      <c r="M54">
        <f t="shared" si="4"/>
        <v>2</v>
      </c>
    </row>
    <row r="55" spans="2:13" x14ac:dyDescent="0.25">
      <c r="B55" s="10"/>
      <c r="C55" s="54"/>
      <c r="D55" s="1"/>
      <c r="E55" s="1"/>
      <c r="F55" s="2"/>
      <c r="G55" s="14"/>
      <c r="H55" s="13">
        <f t="shared" si="10"/>
        <v>0</v>
      </c>
      <c r="I55" s="8">
        <f t="shared" si="11"/>
        <v>0</v>
      </c>
      <c r="J55" s="8">
        <f t="shared" si="12"/>
        <v>0</v>
      </c>
      <c r="K55" s="22">
        <f>IF(M55=1,J55*F55,0)</f>
        <v>0</v>
      </c>
      <c r="L55" s="23">
        <f t="shared" si="3"/>
        <v>0</v>
      </c>
      <c r="M55">
        <f t="shared" si="4"/>
        <v>2</v>
      </c>
    </row>
    <row r="56" spans="2:13" x14ac:dyDescent="0.25">
      <c r="B56" s="10"/>
      <c r="C56" s="54"/>
      <c r="D56" s="1"/>
      <c r="E56" s="1"/>
      <c r="F56" s="2"/>
      <c r="G56" s="14"/>
      <c r="H56" s="13">
        <f t="shared" si="10"/>
        <v>0</v>
      </c>
      <c r="I56" s="8">
        <f t="shared" si="11"/>
        <v>0</v>
      </c>
      <c r="J56" s="8">
        <f t="shared" si="12"/>
        <v>0</v>
      </c>
      <c r="K56" s="22">
        <f>IF(M56=1,J56*F56,0)</f>
        <v>0</v>
      </c>
      <c r="L56" s="23">
        <f t="shared" si="3"/>
        <v>0</v>
      </c>
      <c r="M56">
        <f t="shared" si="4"/>
        <v>2</v>
      </c>
    </row>
    <row r="57" spans="2:13" x14ac:dyDescent="0.25">
      <c r="B57" s="10"/>
      <c r="C57" s="54"/>
      <c r="D57" s="1"/>
      <c r="E57" s="1"/>
      <c r="F57" s="2"/>
      <c r="G57" s="14"/>
      <c r="H57" s="13">
        <f t="shared" si="10"/>
        <v>0</v>
      </c>
      <c r="I57" s="8">
        <f t="shared" si="11"/>
        <v>0</v>
      </c>
      <c r="J57" s="8">
        <f t="shared" si="12"/>
        <v>0</v>
      </c>
      <c r="K57" s="22">
        <f>IF(M57=1,J57*F57,0)</f>
        <v>0</v>
      </c>
      <c r="L57" s="23">
        <f t="shared" si="3"/>
        <v>0</v>
      </c>
      <c r="M57">
        <f t="shared" si="4"/>
        <v>2</v>
      </c>
    </row>
    <row r="58" spans="2:13" x14ac:dyDescent="0.25">
      <c r="B58" s="10"/>
      <c r="C58" s="54"/>
      <c r="D58" s="1"/>
      <c r="E58" s="1"/>
      <c r="F58" s="2"/>
      <c r="G58" s="14"/>
      <c r="H58" s="13">
        <f t="shared" si="10"/>
        <v>0</v>
      </c>
      <c r="I58" s="8">
        <f t="shared" si="11"/>
        <v>0</v>
      </c>
      <c r="J58" s="8">
        <f t="shared" si="12"/>
        <v>0</v>
      </c>
      <c r="K58" s="22">
        <f>IF(M58=1,J58*F58,0)</f>
        <v>0</v>
      </c>
      <c r="L58" s="23">
        <f t="shared" si="3"/>
        <v>0</v>
      </c>
      <c r="M58">
        <f t="shared" si="4"/>
        <v>2</v>
      </c>
    </row>
    <row r="59" spans="2:13" x14ac:dyDescent="0.25">
      <c r="B59" s="10"/>
      <c r="C59" s="54"/>
      <c r="D59" s="1"/>
      <c r="E59" s="1"/>
      <c r="F59" s="2"/>
      <c r="G59" s="14"/>
      <c r="H59" s="13">
        <f t="shared" si="10"/>
        <v>0</v>
      </c>
      <c r="I59" s="8">
        <f t="shared" si="11"/>
        <v>0</v>
      </c>
      <c r="J59" s="8">
        <f t="shared" si="12"/>
        <v>0</v>
      </c>
      <c r="K59" s="22">
        <f>IF(M59=1,J59*F59,0)</f>
        <v>0</v>
      </c>
      <c r="L59" s="23">
        <f t="shared" si="3"/>
        <v>0</v>
      </c>
      <c r="M59">
        <f t="shared" si="4"/>
        <v>2</v>
      </c>
    </row>
    <row r="60" spans="2:13" x14ac:dyDescent="0.25">
      <c r="B60" s="10"/>
      <c r="C60" s="54"/>
      <c r="D60" s="1"/>
      <c r="E60" s="1"/>
      <c r="F60" s="2"/>
      <c r="G60" s="14"/>
      <c r="H60" s="13">
        <f t="shared" si="10"/>
        <v>0</v>
      </c>
      <c r="I60" s="8">
        <f t="shared" si="11"/>
        <v>0</v>
      </c>
      <c r="J60" s="8">
        <f t="shared" si="12"/>
        <v>0</v>
      </c>
      <c r="K60" s="22">
        <f>IF(M60=1,J60*F60,0)</f>
        <v>0</v>
      </c>
      <c r="L60" s="23">
        <f t="shared" si="3"/>
        <v>0</v>
      </c>
      <c r="M60">
        <f t="shared" si="4"/>
        <v>2</v>
      </c>
    </row>
    <row r="61" spans="2:13" x14ac:dyDescent="0.25">
      <c r="B61" s="10"/>
      <c r="C61" s="54"/>
      <c r="D61" s="1"/>
      <c r="E61" s="1"/>
      <c r="F61" s="2"/>
      <c r="G61" s="14"/>
      <c r="H61" s="13">
        <f t="shared" si="10"/>
        <v>0</v>
      </c>
      <c r="I61" s="8">
        <f t="shared" si="11"/>
        <v>0</v>
      </c>
      <c r="J61" s="8">
        <f t="shared" si="12"/>
        <v>0</v>
      </c>
      <c r="K61" s="22">
        <f>IF(M61=1,J61*F61,0)</f>
        <v>0</v>
      </c>
      <c r="L61" s="23">
        <f t="shared" si="3"/>
        <v>0</v>
      </c>
      <c r="M61">
        <f t="shared" si="4"/>
        <v>2</v>
      </c>
    </row>
    <row r="62" spans="2:13" x14ac:dyDescent="0.25">
      <c r="B62" s="10"/>
      <c r="C62" s="54"/>
      <c r="D62" s="1"/>
      <c r="E62" s="1"/>
      <c r="F62" s="2"/>
      <c r="G62" s="14"/>
      <c r="H62" s="13">
        <f t="shared" si="10"/>
        <v>0</v>
      </c>
      <c r="I62" s="8">
        <f t="shared" si="11"/>
        <v>0</v>
      </c>
      <c r="J62" s="8">
        <f t="shared" si="12"/>
        <v>0</v>
      </c>
      <c r="K62" s="22">
        <f>IF(M62=1,J62*F62,0)</f>
        <v>0</v>
      </c>
      <c r="L62" s="23">
        <f t="shared" si="3"/>
        <v>0</v>
      </c>
      <c r="M62">
        <f t="shared" si="4"/>
        <v>2</v>
      </c>
    </row>
    <row r="63" spans="2:13" x14ac:dyDescent="0.25">
      <c r="B63" s="10"/>
      <c r="C63" s="54"/>
      <c r="D63" s="1"/>
      <c r="E63" s="1"/>
      <c r="F63" s="2"/>
      <c r="G63" s="14"/>
      <c r="H63" s="13">
        <f t="shared" si="10"/>
        <v>0</v>
      </c>
      <c r="I63" s="8">
        <f t="shared" si="11"/>
        <v>0</v>
      </c>
      <c r="J63" s="8">
        <f t="shared" si="12"/>
        <v>0</v>
      </c>
      <c r="K63" s="22">
        <f>IF(M63=1,J63*F63,0)</f>
        <v>0</v>
      </c>
      <c r="L63" s="23">
        <f t="shared" si="3"/>
        <v>0</v>
      </c>
      <c r="M63">
        <f t="shared" si="4"/>
        <v>2</v>
      </c>
    </row>
    <row r="64" spans="2:13" x14ac:dyDescent="0.25">
      <c r="B64" s="10"/>
      <c r="C64" s="54"/>
      <c r="D64" s="1"/>
      <c r="E64" s="1"/>
      <c r="F64" s="2"/>
      <c r="G64" s="14"/>
      <c r="H64" s="13">
        <f t="shared" si="10"/>
        <v>0</v>
      </c>
      <c r="I64" s="8">
        <f t="shared" si="11"/>
        <v>0</v>
      </c>
      <c r="J64" s="8">
        <f t="shared" si="12"/>
        <v>0</v>
      </c>
      <c r="K64" s="22">
        <f>IF(M64=1,J64*F64,0)</f>
        <v>0</v>
      </c>
      <c r="L64" s="23">
        <f t="shared" si="3"/>
        <v>0</v>
      </c>
      <c r="M64">
        <f t="shared" si="4"/>
        <v>2</v>
      </c>
    </row>
    <row r="65" spans="2:13" x14ac:dyDescent="0.25">
      <c r="B65" s="10"/>
      <c r="C65" s="54"/>
      <c r="D65" s="1"/>
      <c r="E65" s="1"/>
      <c r="F65" s="2"/>
      <c r="G65" s="14"/>
      <c r="H65" s="13">
        <f t="shared" si="10"/>
        <v>0</v>
      </c>
      <c r="I65" s="8">
        <f t="shared" si="11"/>
        <v>0</v>
      </c>
      <c r="J65" s="8">
        <f t="shared" si="12"/>
        <v>0</v>
      </c>
      <c r="K65" s="22">
        <f>IF(M65=1,J65*F65,0)</f>
        <v>0</v>
      </c>
      <c r="L65" s="23">
        <f t="shared" si="3"/>
        <v>0</v>
      </c>
      <c r="M65">
        <f t="shared" si="4"/>
        <v>2</v>
      </c>
    </row>
    <row r="66" spans="2:13" x14ac:dyDescent="0.25">
      <c r="B66" s="10"/>
      <c r="C66" s="54"/>
      <c r="D66" s="1"/>
      <c r="E66" s="1"/>
      <c r="F66" s="2"/>
      <c r="G66" s="14"/>
      <c r="H66" s="13">
        <f t="shared" si="10"/>
        <v>0</v>
      </c>
      <c r="I66" s="8">
        <f t="shared" si="11"/>
        <v>0</v>
      </c>
      <c r="J66" s="8">
        <f t="shared" si="12"/>
        <v>0</v>
      </c>
      <c r="K66" s="22">
        <f>IF(M66=1,J66*F66,0)</f>
        <v>0</v>
      </c>
      <c r="L66" s="23">
        <f t="shared" si="3"/>
        <v>0</v>
      </c>
      <c r="M66">
        <f t="shared" si="4"/>
        <v>2</v>
      </c>
    </row>
    <row r="67" spans="2:13" x14ac:dyDescent="0.25">
      <c r="B67" s="10"/>
      <c r="C67" s="54"/>
      <c r="D67" s="1"/>
      <c r="E67" s="1"/>
      <c r="F67" s="2"/>
      <c r="G67" s="14"/>
      <c r="H67" s="13">
        <f t="shared" si="10"/>
        <v>0</v>
      </c>
      <c r="I67" s="8">
        <f t="shared" si="11"/>
        <v>0</v>
      </c>
      <c r="J67" s="8">
        <f t="shared" si="12"/>
        <v>0</v>
      </c>
      <c r="K67" s="22">
        <f>IF(M67=1,J67*F67,0)</f>
        <v>0</v>
      </c>
      <c r="L67" s="23">
        <f t="shared" si="3"/>
        <v>0</v>
      </c>
      <c r="M67">
        <f t="shared" si="4"/>
        <v>2</v>
      </c>
    </row>
    <row r="68" spans="2:13" x14ac:dyDescent="0.25">
      <c r="B68" s="10"/>
      <c r="C68" s="54"/>
      <c r="D68" s="1"/>
      <c r="E68" s="1"/>
      <c r="F68" s="2"/>
      <c r="G68" s="14"/>
      <c r="H68" s="13">
        <f t="shared" si="10"/>
        <v>0</v>
      </c>
      <c r="I68" s="8">
        <f t="shared" si="11"/>
        <v>0</v>
      </c>
      <c r="J68" s="8">
        <f t="shared" si="12"/>
        <v>0</v>
      </c>
      <c r="K68" s="22">
        <f>IF(M68=1,J68*F68,0)</f>
        <v>0</v>
      </c>
      <c r="L68" s="23">
        <f t="shared" si="3"/>
        <v>0</v>
      </c>
      <c r="M68">
        <f t="shared" si="4"/>
        <v>2</v>
      </c>
    </row>
    <row r="69" spans="2:13" x14ac:dyDescent="0.25">
      <c r="B69" s="10"/>
      <c r="C69" s="54"/>
      <c r="D69" s="1"/>
      <c r="E69" s="1"/>
      <c r="F69" s="2"/>
      <c r="G69" s="14"/>
      <c r="H69" s="13">
        <f t="shared" si="10"/>
        <v>0</v>
      </c>
      <c r="I69" s="8">
        <f t="shared" si="11"/>
        <v>0</v>
      </c>
      <c r="J69" s="8">
        <f t="shared" si="12"/>
        <v>0</v>
      </c>
      <c r="K69" s="22">
        <f>IF(M69=1,J69*F69,0)</f>
        <v>0</v>
      </c>
      <c r="L69" s="23">
        <f t="shared" si="3"/>
        <v>0</v>
      </c>
      <c r="M69">
        <f t="shared" si="4"/>
        <v>2</v>
      </c>
    </row>
    <row r="70" spans="2:13" x14ac:dyDescent="0.25">
      <c r="B70" s="10"/>
      <c r="C70" s="54"/>
      <c r="D70" s="1"/>
      <c r="E70" s="1"/>
      <c r="F70" s="2"/>
      <c r="G70" s="14"/>
      <c r="H70" s="13">
        <f t="shared" si="10"/>
        <v>0</v>
      </c>
      <c r="I70" s="8">
        <f t="shared" si="11"/>
        <v>0</v>
      </c>
      <c r="J70" s="8">
        <f t="shared" si="12"/>
        <v>0</v>
      </c>
      <c r="K70" s="22">
        <f>IF(M70=1,J70*F70,0)</f>
        <v>0</v>
      </c>
      <c r="L70" s="23">
        <f t="shared" si="3"/>
        <v>0</v>
      </c>
      <c r="M70">
        <f t="shared" si="4"/>
        <v>2</v>
      </c>
    </row>
    <row r="71" spans="2:13" x14ac:dyDescent="0.25">
      <c r="B71" s="10"/>
      <c r="C71" s="54"/>
      <c r="D71" s="1"/>
      <c r="E71" s="1"/>
      <c r="F71" s="2"/>
      <c r="G71" s="14"/>
      <c r="H71" s="13">
        <f t="shared" si="10"/>
        <v>0</v>
      </c>
      <c r="I71" s="8">
        <f t="shared" si="11"/>
        <v>0</v>
      </c>
      <c r="J71" s="8">
        <f t="shared" si="12"/>
        <v>0</v>
      </c>
      <c r="K71" s="22">
        <f>IF(M71=1,J71*F71,0)</f>
        <v>0</v>
      </c>
      <c r="L71" s="23">
        <f t="shared" si="3"/>
        <v>0</v>
      </c>
      <c r="M71">
        <f t="shared" si="4"/>
        <v>2</v>
      </c>
    </row>
    <row r="72" spans="2:13" x14ac:dyDescent="0.25">
      <c r="B72" s="10"/>
      <c r="C72" s="54"/>
      <c r="D72" s="1"/>
      <c r="E72" s="1"/>
      <c r="F72" s="2"/>
      <c r="G72" s="14"/>
      <c r="H72" s="13">
        <f t="shared" si="10"/>
        <v>0</v>
      </c>
      <c r="I72" s="8">
        <f t="shared" si="11"/>
        <v>0</v>
      </c>
      <c r="J72" s="8">
        <f t="shared" si="12"/>
        <v>0</v>
      </c>
      <c r="K72" s="22">
        <f>IF(M72=1,J72*F72,0)</f>
        <v>0</v>
      </c>
      <c r="L72" s="23">
        <f t="shared" si="3"/>
        <v>0</v>
      </c>
      <c r="M72">
        <f t="shared" ref="M72:M88" si="13">IF(C72&gt;=$U$6,1,2)</f>
        <v>2</v>
      </c>
    </row>
    <row r="73" spans="2:13" x14ac:dyDescent="0.25">
      <c r="B73" s="10"/>
      <c r="C73" s="54"/>
      <c r="D73" s="1"/>
      <c r="E73" s="1"/>
      <c r="F73" s="2"/>
      <c r="G73" s="14"/>
      <c r="H73" s="13">
        <f t="shared" si="10"/>
        <v>0</v>
      </c>
      <c r="I73" s="8">
        <f t="shared" si="11"/>
        <v>0</v>
      </c>
      <c r="J73" s="8">
        <f t="shared" si="12"/>
        <v>0</v>
      </c>
      <c r="K73" s="22">
        <f>IF(M73=1,J73*F73,0)</f>
        <v>0</v>
      </c>
      <c r="L73" s="23">
        <f t="shared" si="3"/>
        <v>0</v>
      </c>
      <c r="M73">
        <f t="shared" si="13"/>
        <v>2</v>
      </c>
    </row>
    <row r="74" spans="2:13" x14ac:dyDescent="0.25">
      <c r="B74" s="10"/>
      <c r="C74" s="54"/>
      <c r="D74" s="1"/>
      <c r="E74" s="1"/>
      <c r="F74" s="2"/>
      <c r="G74" s="14"/>
      <c r="H74" s="13">
        <f t="shared" si="10"/>
        <v>0</v>
      </c>
      <c r="I74" s="8">
        <f t="shared" si="11"/>
        <v>0</v>
      </c>
      <c r="J74" s="8">
        <f t="shared" si="12"/>
        <v>0</v>
      </c>
      <c r="K74" s="22">
        <f>IF(M74=1,J74*F74,0)</f>
        <v>0</v>
      </c>
      <c r="L74" s="23">
        <f t="shared" si="3"/>
        <v>0</v>
      </c>
      <c r="M74">
        <f t="shared" si="13"/>
        <v>2</v>
      </c>
    </row>
    <row r="75" spans="2:13" x14ac:dyDescent="0.25">
      <c r="B75" s="10"/>
      <c r="C75" s="54"/>
      <c r="D75" s="1"/>
      <c r="E75" s="1"/>
      <c r="F75" s="2"/>
      <c r="G75" s="14"/>
      <c r="H75" s="13">
        <f t="shared" si="10"/>
        <v>0</v>
      </c>
      <c r="I75" s="8">
        <f t="shared" si="11"/>
        <v>0</v>
      </c>
      <c r="J75" s="8">
        <f t="shared" si="12"/>
        <v>0</v>
      </c>
      <c r="K75" s="22">
        <f>IF(M75=1,J75*F75,0)</f>
        <v>0</v>
      </c>
      <c r="L75" s="23">
        <f t="shared" si="3"/>
        <v>0</v>
      </c>
      <c r="M75">
        <f t="shared" si="13"/>
        <v>2</v>
      </c>
    </row>
    <row r="76" spans="2:13" x14ac:dyDescent="0.25">
      <c r="B76" s="10"/>
      <c r="C76" s="54"/>
      <c r="D76" s="1"/>
      <c r="E76" s="1"/>
      <c r="F76" s="2"/>
      <c r="G76" s="14"/>
      <c r="H76" s="13">
        <f t="shared" si="10"/>
        <v>0</v>
      </c>
      <c r="I76" s="8">
        <f t="shared" si="11"/>
        <v>0</v>
      </c>
      <c r="J76" s="8">
        <f t="shared" si="12"/>
        <v>0</v>
      </c>
      <c r="K76" s="22">
        <f>IF(M76=1,J76*F76,0)</f>
        <v>0</v>
      </c>
      <c r="L76" s="23">
        <f t="shared" si="3"/>
        <v>0</v>
      </c>
      <c r="M76">
        <f t="shared" si="13"/>
        <v>2</v>
      </c>
    </row>
    <row r="77" spans="2:13" x14ac:dyDescent="0.25">
      <c r="B77" s="10"/>
      <c r="C77" s="54"/>
      <c r="D77" s="1"/>
      <c r="E77" s="1"/>
      <c r="F77" s="2"/>
      <c r="G77" s="14"/>
      <c r="H77" s="13">
        <f t="shared" si="10"/>
        <v>0</v>
      </c>
      <c r="I77" s="8">
        <f t="shared" si="11"/>
        <v>0</v>
      </c>
      <c r="J77" s="8">
        <f t="shared" si="12"/>
        <v>0</v>
      </c>
      <c r="K77" s="22">
        <f>IF(M77=1,J77*F77,0)</f>
        <v>0</v>
      </c>
      <c r="L77" s="23">
        <f t="shared" si="3"/>
        <v>0</v>
      </c>
      <c r="M77">
        <f t="shared" si="13"/>
        <v>2</v>
      </c>
    </row>
    <row r="78" spans="2:13" x14ac:dyDescent="0.25">
      <c r="B78" s="10"/>
      <c r="C78" s="54"/>
      <c r="D78" s="1"/>
      <c r="E78" s="1"/>
      <c r="F78" s="2"/>
      <c r="G78" s="14"/>
      <c r="H78" s="13">
        <f t="shared" si="10"/>
        <v>0</v>
      </c>
      <c r="I78" s="8">
        <f t="shared" si="11"/>
        <v>0</v>
      </c>
      <c r="J78" s="8">
        <f t="shared" si="12"/>
        <v>0</v>
      </c>
      <c r="K78" s="22">
        <f>IF(M78=1,J78*F78,0)</f>
        <v>0</v>
      </c>
      <c r="L78" s="23">
        <f t="shared" si="3"/>
        <v>0</v>
      </c>
      <c r="M78">
        <f t="shared" si="13"/>
        <v>2</v>
      </c>
    </row>
    <row r="79" spans="2:13" x14ac:dyDescent="0.25">
      <c r="B79" s="10"/>
      <c r="C79" s="54"/>
      <c r="D79" s="1"/>
      <c r="E79" s="1"/>
      <c r="F79" s="2"/>
      <c r="G79" s="14"/>
      <c r="H79" s="13">
        <f t="shared" si="10"/>
        <v>0</v>
      </c>
      <c r="I79" s="8">
        <f t="shared" si="11"/>
        <v>0</v>
      </c>
      <c r="J79" s="8">
        <f t="shared" si="12"/>
        <v>0</v>
      </c>
      <c r="K79" s="22">
        <f>IF(M79=1,J79*F79,0)</f>
        <v>0</v>
      </c>
      <c r="L79" s="23">
        <f t="shared" si="3"/>
        <v>0</v>
      </c>
      <c r="M79">
        <f t="shared" si="13"/>
        <v>2</v>
      </c>
    </row>
    <row r="80" spans="2:13" x14ac:dyDescent="0.25">
      <c r="B80" s="10"/>
      <c r="C80" s="54"/>
      <c r="D80" s="1"/>
      <c r="E80" s="1"/>
      <c r="F80" s="2"/>
      <c r="G80" s="14"/>
      <c r="H80" s="13">
        <f t="shared" si="10"/>
        <v>0</v>
      </c>
      <c r="I80" s="8">
        <f t="shared" si="11"/>
        <v>0</v>
      </c>
      <c r="J80" s="8">
        <f t="shared" si="12"/>
        <v>0</v>
      </c>
      <c r="K80" s="22">
        <f>IF(M80=1,J80*F80,0)</f>
        <v>0</v>
      </c>
      <c r="L80" s="23">
        <f t="shared" si="3"/>
        <v>0</v>
      </c>
      <c r="M80">
        <f t="shared" si="13"/>
        <v>2</v>
      </c>
    </row>
    <row r="81" spans="2:13" x14ac:dyDescent="0.25">
      <c r="B81" s="10"/>
      <c r="C81" s="54"/>
      <c r="D81" s="1"/>
      <c r="E81" s="1"/>
      <c r="F81" s="2"/>
      <c r="G81" s="14"/>
      <c r="H81" s="13">
        <f t="shared" si="10"/>
        <v>0</v>
      </c>
      <c r="I81" s="8">
        <f t="shared" si="11"/>
        <v>0</v>
      </c>
      <c r="J81" s="8">
        <f t="shared" si="12"/>
        <v>0</v>
      </c>
      <c r="K81" s="22">
        <f>IF(M81=1,J81*F81,0)</f>
        <v>0</v>
      </c>
      <c r="L81" s="23">
        <f t="shared" si="3"/>
        <v>0</v>
      </c>
      <c r="M81">
        <f t="shared" si="13"/>
        <v>2</v>
      </c>
    </row>
    <row r="82" spans="2:13" x14ac:dyDescent="0.25">
      <c r="B82" s="10"/>
      <c r="C82" s="54"/>
      <c r="D82" s="1"/>
      <c r="E82" s="1"/>
      <c r="F82" s="2"/>
      <c r="G82" s="14"/>
      <c r="H82" s="13">
        <f t="shared" si="10"/>
        <v>0</v>
      </c>
      <c r="I82" s="8">
        <f t="shared" si="11"/>
        <v>0</v>
      </c>
      <c r="J82" s="8">
        <f t="shared" si="12"/>
        <v>0</v>
      </c>
      <c r="K82" s="22">
        <f>IF(M82=1,J82*F82,0)</f>
        <v>0</v>
      </c>
      <c r="L82" s="23">
        <f t="shared" si="3"/>
        <v>0</v>
      </c>
      <c r="M82">
        <f t="shared" si="13"/>
        <v>2</v>
      </c>
    </row>
    <row r="83" spans="2:13" x14ac:dyDescent="0.25">
      <c r="B83" s="10"/>
      <c r="C83" s="54"/>
      <c r="D83" s="1"/>
      <c r="E83" s="1"/>
      <c r="F83" s="2"/>
      <c r="G83" s="14"/>
      <c r="H83" s="13">
        <f t="shared" si="10"/>
        <v>0</v>
      </c>
      <c r="I83" s="8">
        <f t="shared" si="11"/>
        <v>0</v>
      </c>
      <c r="J83" s="8">
        <f t="shared" si="12"/>
        <v>0</v>
      </c>
      <c r="K83" s="22">
        <f>IF(M83=1,J83*F83,0)</f>
        <v>0</v>
      </c>
      <c r="L83" s="23">
        <f t="shared" si="3"/>
        <v>0</v>
      </c>
      <c r="M83">
        <f t="shared" si="13"/>
        <v>2</v>
      </c>
    </row>
    <row r="84" spans="2:13" x14ac:dyDescent="0.25">
      <c r="B84" s="10"/>
      <c r="C84" s="54"/>
      <c r="D84" s="1"/>
      <c r="E84" s="1"/>
      <c r="F84" s="2"/>
      <c r="G84" s="14"/>
      <c r="H84" s="13">
        <f t="shared" si="10"/>
        <v>0</v>
      </c>
      <c r="I84" s="8">
        <f t="shared" si="11"/>
        <v>0</v>
      </c>
      <c r="J84" s="8">
        <f t="shared" si="12"/>
        <v>0</v>
      </c>
      <c r="K84" s="22">
        <f>IF(M84=1,J84*F84,0)</f>
        <v>0</v>
      </c>
      <c r="L84" s="23">
        <f t="shared" si="3"/>
        <v>0</v>
      </c>
      <c r="M84">
        <f t="shared" si="13"/>
        <v>2</v>
      </c>
    </row>
    <row r="85" spans="2:13" x14ac:dyDescent="0.25">
      <c r="B85" s="10"/>
      <c r="C85" s="54"/>
      <c r="D85" s="1"/>
      <c r="E85" s="1"/>
      <c r="F85" s="2"/>
      <c r="G85" s="14"/>
      <c r="H85" s="13">
        <f t="shared" si="10"/>
        <v>0</v>
      </c>
      <c r="I85" s="8">
        <f t="shared" si="11"/>
        <v>0</v>
      </c>
      <c r="J85" s="8">
        <f t="shared" si="12"/>
        <v>0</v>
      </c>
      <c r="K85" s="22">
        <f>IF(M85=1,J85*F85,0)</f>
        <v>0</v>
      </c>
      <c r="L85" s="23">
        <f t="shared" si="3"/>
        <v>0</v>
      </c>
      <c r="M85">
        <f t="shared" si="13"/>
        <v>2</v>
      </c>
    </row>
    <row r="86" spans="2:13" x14ac:dyDescent="0.25">
      <c r="B86" s="10"/>
      <c r="C86" s="54"/>
      <c r="D86" s="1"/>
      <c r="E86" s="1"/>
      <c r="F86" s="2"/>
      <c r="G86" s="14"/>
      <c r="H86" s="13">
        <f t="shared" si="9"/>
        <v>0</v>
      </c>
      <c r="I86" s="8">
        <f t="shared" si="2"/>
        <v>0</v>
      </c>
      <c r="J86" s="8">
        <f t="shared" si="1"/>
        <v>0</v>
      </c>
      <c r="K86" s="22">
        <f>IF(M86=1,J86*F86,0)</f>
        <v>0</v>
      </c>
      <c r="L86" s="23">
        <f t="shared" si="3"/>
        <v>0</v>
      </c>
      <c r="M86">
        <f t="shared" si="13"/>
        <v>2</v>
      </c>
    </row>
    <row r="87" spans="2:13" x14ac:dyDescent="0.25">
      <c r="B87" s="41"/>
      <c r="C87" s="55"/>
      <c r="D87" s="42"/>
      <c r="E87" s="1"/>
      <c r="F87" s="2"/>
      <c r="G87" s="43"/>
      <c r="H87" s="13">
        <f t="shared" si="9"/>
        <v>0</v>
      </c>
      <c r="I87" s="8">
        <f t="shared" si="2"/>
        <v>0</v>
      </c>
      <c r="J87" s="8">
        <f t="shared" si="1"/>
        <v>0</v>
      </c>
      <c r="K87" s="22">
        <f>IF(M87=1,J87*F87,0)</f>
        <v>0</v>
      </c>
      <c r="L87" s="23">
        <f t="shared" si="3"/>
        <v>0</v>
      </c>
      <c r="M87">
        <f t="shared" si="13"/>
        <v>2</v>
      </c>
    </row>
    <row r="88" spans="2:13" ht="15.75" thickBot="1" x14ac:dyDescent="0.3">
      <c r="B88" s="11"/>
      <c r="C88" s="56"/>
      <c r="D88" s="12"/>
      <c r="E88" s="12"/>
      <c r="F88" s="12"/>
      <c r="G88" s="15"/>
      <c r="H88" s="33">
        <f t="shared" si="9"/>
        <v>0</v>
      </c>
      <c r="I88" s="34">
        <f t="shared" si="2"/>
        <v>0</v>
      </c>
      <c r="J88" s="34">
        <f t="shared" si="1"/>
        <v>0</v>
      </c>
      <c r="K88" s="22">
        <f>IF(M88=1,J88*F88,0)</f>
        <v>0</v>
      </c>
      <c r="L88" s="23">
        <f t="shared" si="3"/>
        <v>0</v>
      </c>
      <c r="M88">
        <f t="shared" si="13"/>
        <v>2</v>
      </c>
    </row>
    <row r="89" spans="2:13" ht="45.75" customHeight="1" thickTop="1" thickBot="1" x14ac:dyDescent="0.3">
      <c r="D89" s="9"/>
      <c r="E89" s="9"/>
      <c r="F89" s="38"/>
      <c r="G89" s="38"/>
      <c r="H89" s="44" t="s">
        <v>7</v>
      </c>
      <c r="I89" s="45"/>
      <c r="J89" s="35">
        <f>SUM(J7:J88)</f>
        <v>0</v>
      </c>
      <c r="K89" s="36">
        <f>SUM(K7:K88)</f>
        <v>0</v>
      </c>
      <c r="L89" s="37">
        <f>SUM(L7:L88)</f>
        <v>0</v>
      </c>
    </row>
    <row r="90" spans="2:13" ht="15.75" thickTop="1" x14ac:dyDescent="0.25"/>
    <row r="91" spans="2:13" ht="15.75" thickBot="1" x14ac:dyDescent="0.3"/>
    <row r="92" spans="2:13" ht="66" customHeight="1" thickTop="1" thickBot="1" x14ac:dyDescent="0.3">
      <c r="E92" s="40" t="s">
        <v>24</v>
      </c>
      <c r="F92" s="39">
        <f>K89</f>
        <v>0</v>
      </c>
    </row>
    <row r="93" spans="2:13" ht="15.75" thickTop="1" x14ac:dyDescent="0.25"/>
  </sheetData>
  <sheetProtection algorithmName="SHA-512" hashValue="u79nQkwRsKv7T+h38N2jRlQkGJfO9RyK9ncNKtSRiFYDm8wyb/Oj0TqU5/zjm7We3dWECw6CVxYY6kxiFx6B/A==" saltValue="B0lVLFOwpxZ9dboi5X9dlA==" spinCount="100000" sheet="1" selectLockedCells="1"/>
  <mergeCells count="4">
    <mergeCell ref="H89:I89"/>
    <mergeCell ref="B2:L2"/>
    <mergeCell ref="B3:L3"/>
    <mergeCell ref="B5:F5"/>
  </mergeCells>
  <phoneticPr fontId="7" type="noConversion"/>
  <conditionalFormatting sqref="C7:C12">
    <cfRule type="cellIs" dxfId="2" priority="3" operator="lessThan">
      <formula>45443</formula>
    </cfRule>
  </conditionalFormatting>
  <conditionalFormatting sqref="C7:C88">
    <cfRule type="cellIs" dxfId="1" priority="1" operator="between">
      <formula>44927</formula>
      <formula>45443</formula>
    </cfRule>
    <cfRule type="cellIs" dxfId="0" priority="2" operator="lessThan">
      <formula>45444</formula>
    </cfRule>
  </conditionalFormatting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Plan1</vt:lpstr>
      <vt:lpstr>Plan1!Área_de_Impressão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Pinto</dc:creator>
  <cp:lastModifiedBy>Cláudia Silva</cp:lastModifiedBy>
  <cp:lastPrinted>2024-08-20T09:18:10Z</cp:lastPrinted>
  <dcterms:created xsi:type="dcterms:W3CDTF">2015-06-05T18:19:34Z</dcterms:created>
  <dcterms:modified xsi:type="dcterms:W3CDTF">2024-08-30T11:13:08Z</dcterms:modified>
</cp:coreProperties>
</file>